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I:\Admin\HR Surveys\IDD\2023_06_30\"/>
    </mc:Choice>
  </mc:AlternateContent>
  <xr:revisionPtr revIDLastSave="0" documentId="13_ncr:1_{C13E64E9-81F5-4EDA-BB39-12CF931CDF3A}" xr6:coauthVersionLast="47" xr6:coauthVersionMax="47" xr10:uidLastSave="{00000000-0000-0000-0000-000000000000}"/>
  <bookViews>
    <workbookView xWindow="-120" yWindow="-120" windowWidth="29040" windowHeight="15990" activeTab="2" xr2:uid="{00000000-000D-0000-FFFF-FFFF00000000}"/>
  </bookViews>
  <sheets>
    <sheet name="Glossary" sheetId="10" r:id="rId1"/>
    <sheet name="Position Descriptions" sheetId="3" r:id="rId2"/>
    <sheet name="Input Form - Part 1" sheetId="1" r:id="rId3"/>
    <sheet name="Input Form - Part 2" sheetId="8" r:id="rId4"/>
    <sheet name="Flat_File" sheetId="4" state="hidden" r:id="rId5"/>
    <sheet name="Flat_File2" sheetId="9" state="hidden" r:id="rId6"/>
  </sheets>
  <definedNames>
    <definedName name="_xlnm.Print_Area" localSheetId="2">'Input Form - Part 1'!$A$1:$I$59</definedName>
    <definedName name="_xlnm.Print_Area" localSheetId="1">'Position Descriptions'!$A$2:$J$47</definedName>
    <definedName name="_xlnm.Print_Titles" localSheetId="2">'Input Form - Part 1'!$11:$11</definedName>
    <definedName name="_xlnm.Print_Titles" localSheetId="1">'Position Descriptions'!#REF!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2" i="9"/>
  <c r="C36" i="9"/>
  <c r="D36" i="9"/>
  <c r="E36" i="9"/>
  <c r="F36" i="9"/>
  <c r="G36" i="9"/>
  <c r="I36" i="9"/>
  <c r="J36" i="9"/>
  <c r="K36" i="9"/>
  <c r="L36" i="9"/>
  <c r="M36" i="9"/>
  <c r="N36" i="9"/>
  <c r="O36" i="9"/>
  <c r="P36" i="9"/>
  <c r="Q36" i="9"/>
  <c r="R36" i="9"/>
  <c r="S36" i="9"/>
  <c r="C3" i="9"/>
  <c r="D3" i="9"/>
  <c r="E3" i="9"/>
  <c r="F3" i="9"/>
  <c r="G3" i="9"/>
  <c r="C4" i="9"/>
  <c r="D4" i="9"/>
  <c r="E4" i="9"/>
  <c r="F4" i="9"/>
  <c r="G4" i="9"/>
  <c r="C5" i="9"/>
  <c r="D5" i="9"/>
  <c r="E5" i="9"/>
  <c r="F5" i="9"/>
  <c r="G5" i="9"/>
  <c r="C6" i="9"/>
  <c r="D6" i="9"/>
  <c r="E6" i="9"/>
  <c r="F6" i="9"/>
  <c r="G6" i="9"/>
  <c r="C7" i="9"/>
  <c r="D7" i="9"/>
  <c r="E7" i="9"/>
  <c r="F7" i="9"/>
  <c r="G7" i="9"/>
  <c r="C8" i="9"/>
  <c r="D8" i="9"/>
  <c r="E8" i="9"/>
  <c r="F8" i="9"/>
  <c r="G8" i="9"/>
  <c r="C9" i="9"/>
  <c r="D9" i="9"/>
  <c r="E9" i="9"/>
  <c r="F9" i="9"/>
  <c r="G9" i="9"/>
  <c r="C10" i="9"/>
  <c r="D10" i="9"/>
  <c r="E10" i="9"/>
  <c r="F10" i="9"/>
  <c r="G10" i="9"/>
  <c r="C11" i="9"/>
  <c r="D11" i="9"/>
  <c r="E11" i="9"/>
  <c r="F11" i="9"/>
  <c r="G11" i="9"/>
  <c r="C12" i="9"/>
  <c r="D12" i="9"/>
  <c r="E12" i="9"/>
  <c r="F12" i="9"/>
  <c r="G12" i="9"/>
  <c r="C13" i="9"/>
  <c r="D13" i="9"/>
  <c r="E13" i="9"/>
  <c r="F13" i="9"/>
  <c r="G13" i="9"/>
  <c r="C14" i="9"/>
  <c r="D14" i="9"/>
  <c r="E14" i="9"/>
  <c r="F14" i="9"/>
  <c r="G14" i="9"/>
  <c r="C15" i="9"/>
  <c r="D15" i="9"/>
  <c r="E15" i="9"/>
  <c r="F15" i="9"/>
  <c r="G15" i="9"/>
  <c r="C16" i="9"/>
  <c r="D16" i="9"/>
  <c r="E16" i="9"/>
  <c r="F16" i="9"/>
  <c r="G16" i="9"/>
  <c r="C17" i="9"/>
  <c r="D17" i="9"/>
  <c r="E17" i="9"/>
  <c r="F17" i="9"/>
  <c r="G17" i="9"/>
  <c r="C18" i="9"/>
  <c r="D18" i="9"/>
  <c r="E18" i="9"/>
  <c r="F18" i="9"/>
  <c r="G18" i="9"/>
  <c r="C19" i="9"/>
  <c r="D19" i="9"/>
  <c r="E19" i="9"/>
  <c r="F19" i="9"/>
  <c r="G19" i="9"/>
  <c r="C20" i="9"/>
  <c r="D20" i="9"/>
  <c r="E20" i="9"/>
  <c r="F20" i="9"/>
  <c r="G20" i="9"/>
  <c r="C21" i="9"/>
  <c r="D21" i="9"/>
  <c r="E21" i="9"/>
  <c r="F21" i="9"/>
  <c r="G21" i="9"/>
  <c r="C22" i="9"/>
  <c r="D22" i="9"/>
  <c r="E22" i="9"/>
  <c r="F22" i="9"/>
  <c r="G22" i="9"/>
  <c r="C23" i="9"/>
  <c r="D23" i="9"/>
  <c r="E23" i="9"/>
  <c r="F23" i="9"/>
  <c r="G23" i="9"/>
  <c r="C24" i="9"/>
  <c r="D24" i="9"/>
  <c r="E24" i="9"/>
  <c r="F24" i="9"/>
  <c r="G24" i="9"/>
  <c r="C25" i="9"/>
  <c r="D25" i="9"/>
  <c r="E25" i="9"/>
  <c r="F25" i="9"/>
  <c r="G25" i="9"/>
  <c r="C26" i="9"/>
  <c r="D26" i="9"/>
  <c r="E26" i="9"/>
  <c r="F26" i="9"/>
  <c r="G26" i="9"/>
  <c r="C27" i="9"/>
  <c r="D27" i="9"/>
  <c r="E27" i="9"/>
  <c r="F27" i="9"/>
  <c r="G27" i="9"/>
  <c r="C28" i="9"/>
  <c r="D28" i="9"/>
  <c r="E28" i="9"/>
  <c r="F28" i="9"/>
  <c r="G28" i="9"/>
  <c r="C29" i="9"/>
  <c r="D29" i="9"/>
  <c r="E29" i="9"/>
  <c r="F29" i="9"/>
  <c r="G29" i="9"/>
  <c r="C30" i="9"/>
  <c r="D30" i="9"/>
  <c r="E30" i="9"/>
  <c r="F30" i="9"/>
  <c r="G30" i="9"/>
  <c r="C31" i="9"/>
  <c r="D31" i="9"/>
  <c r="E31" i="9"/>
  <c r="F31" i="9"/>
  <c r="G31" i="9"/>
  <c r="C32" i="9"/>
  <c r="D32" i="9"/>
  <c r="E32" i="9"/>
  <c r="F32" i="9"/>
  <c r="G32" i="9"/>
  <c r="C33" i="9"/>
  <c r="D33" i="9"/>
  <c r="E33" i="9"/>
  <c r="F33" i="9"/>
  <c r="G33" i="9"/>
  <c r="C34" i="9"/>
  <c r="D34" i="9"/>
  <c r="E34" i="9"/>
  <c r="F34" i="9"/>
  <c r="G34" i="9"/>
  <c r="C35" i="9"/>
  <c r="D35" i="9"/>
  <c r="E35" i="9"/>
  <c r="F35" i="9"/>
  <c r="G35" i="9"/>
  <c r="C37" i="9"/>
  <c r="D37" i="9"/>
  <c r="E37" i="9"/>
  <c r="F37" i="9"/>
  <c r="G37" i="9"/>
  <c r="C38" i="9"/>
  <c r="D38" i="9"/>
  <c r="E38" i="9"/>
  <c r="F38" i="9"/>
  <c r="G38" i="9"/>
  <c r="C39" i="9"/>
  <c r="D39" i="9"/>
  <c r="E39" i="9"/>
  <c r="F39" i="9"/>
  <c r="G39" i="9"/>
  <c r="C40" i="9"/>
  <c r="D40" i="9"/>
  <c r="E40" i="9"/>
  <c r="F40" i="9"/>
  <c r="G40" i="9"/>
  <c r="C41" i="9"/>
  <c r="D41" i="9"/>
  <c r="E41" i="9"/>
  <c r="F41" i="9"/>
  <c r="G41" i="9"/>
  <c r="C42" i="9"/>
  <c r="D42" i="9"/>
  <c r="E42" i="9"/>
  <c r="F42" i="9"/>
  <c r="G42" i="9"/>
  <c r="C43" i="9"/>
  <c r="D43" i="9"/>
  <c r="E43" i="9"/>
  <c r="F43" i="9"/>
  <c r="G43" i="9"/>
  <c r="C44" i="9"/>
  <c r="D44" i="9"/>
  <c r="E44" i="9"/>
  <c r="F44" i="9"/>
  <c r="G44" i="9"/>
  <c r="C45" i="9"/>
  <c r="D45" i="9"/>
  <c r="E45" i="9"/>
  <c r="F45" i="9"/>
  <c r="G45" i="9"/>
  <c r="C46" i="9"/>
  <c r="D46" i="9"/>
  <c r="E46" i="9"/>
  <c r="F46" i="9"/>
  <c r="G46" i="9"/>
  <c r="C47" i="9"/>
  <c r="D47" i="9"/>
  <c r="E47" i="9"/>
  <c r="F47" i="9"/>
  <c r="G47" i="9"/>
  <c r="G36" i="4"/>
  <c r="C36" i="4"/>
  <c r="D36" i="4"/>
  <c r="E36" i="4"/>
  <c r="F36" i="4"/>
  <c r="I36" i="4"/>
  <c r="J36" i="4"/>
  <c r="K36" i="4"/>
  <c r="L36" i="4"/>
  <c r="M36" i="4"/>
  <c r="N36" i="4"/>
  <c r="O36" i="4"/>
  <c r="P36" i="4"/>
  <c r="Q36" i="4"/>
  <c r="R36" i="4"/>
  <c r="S36" i="4"/>
  <c r="J2" i="9"/>
  <c r="K2" i="9"/>
  <c r="L2" i="9"/>
  <c r="M2" i="9"/>
  <c r="N2" i="9"/>
  <c r="O2" i="9"/>
  <c r="P2" i="9"/>
  <c r="Q2" i="9"/>
  <c r="R2" i="9"/>
  <c r="S2" i="9"/>
  <c r="J3" i="9"/>
  <c r="K3" i="9"/>
  <c r="L3" i="9"/>
  <c r="M3" i="9"/>
  <c r="N3" i="9"/>
  <c r="O3" i="9"/>
  <c r="P3" i="9"/>
  <c r="Q3" i="9"/>
  <c r="R3" i="9"/>
  <c r="S3" i="9"/>
  <c r="J4" i="9"/>
  <c r="K4" i="9"/>
  <c r="L4" i="9"/>
  <c r="M4" i="9"/>
  <c r="N4" i="9"/>
  <c r="O4" i="9"/>
  <c r="P4" i="9"/>
  <c r="Q4" i="9"/>
  <c r="R4" i="9"/>
  <c r="S4" i="9"/>
  <c r="J5" i="9"/>
  <c r="K5" i="9"/>
  <c r="L5" i="9"/>
  <c r="M5" i="9"/>
  <c r="N5" i="9"/>
  <c r="O5" i="9"/>
  <c r="P5" i="9"/>
  <c r="Q5" i="9"/>
  <c r="R5" i="9"/>
  <c r="S5" i="9"/>
  <c r="J6" i="9"/>
  <c r="K6" i="9"/>
  <c r="L6" i="9"/>
  <c r="M6" i="9"/>
  <c r="N6" i="9"/>
  <c r="O6" i="9"/>
  <c r="P6" i="9"/>
  <c r="Q6" i="9"/>
  <c r="R6" i="9"/>
  <c r="S6" i="9"/>
  <c r="J7" i="9"/>
  <c r="K7" i="9"/>
  <c r="L7" i="9"/>
  <c r="M7" i="9"/>
  <c r="N7" i="9"/>
  <c r="O7" i="9"/>
  <c r="P7" i="9"/>
  <c r="Q7" i="9"/>
  <c r="R7" i="9"/>
  <c r="S7" i="9"/>
  <c r="J8" i="9"/>
  <c r="K8" i="9"/>
  <c r="L8" i="9"/>
  <c r="M8" i="9"/>
  <c r="N8" i="9"/>
  <c r="O8" i="9"/>
  <c r="P8" i="9"/>
  <c r="Q8" i="9"/>
  <c r="R8" i="9"/>
  <c r="S8" i="9"/>
  <c r="J9" i="9"/>
  <c r="K9" i="9"/>
  <c r="L9" i="9"/>
  <c r="M9" i="9"/>
  <c r="N9" i="9"/>
  <c r="O9" i="9"/>
  <c r="P9" i="9"/>
  <c r="Q9" i="9"/>
  <c r="R9" i="9"/>
  <c r="S9" i="9"/>
  <c r="J10" i="9"/>
  <c r="K10" i="9"/>
  <c r="L10" i="9"/>
  <c r="M10" i="9"/>
  <c r="N10" i="9"/>
  <c r="O10" i="9"/>
  <c r="P10" i="9"/>
  <c r="Q10" i="9"/>
  <c r="R10" i="9"/>
  <c r="S10" i="9"/>
  <c r="J11" i="9"/>
  <c r="K11" i="9"/>
  <c r="L11" i="9"/>
  <c r="M11" i="9"/>
  <c r="N11" i="9"/>
  <c r="O11" i="9"/>
  <c r="P11" i="9"/>
  <c r="Q11" i="9"/>
  <c r="R11" i="9"/>
  <c r="S11" i="9"/>
  <c r="J12" i="9"/>
  <c r="K12" i="9"/>
  <c r="L12" i="9"/>
  <c r="M12" i="9"/>
  <c r="N12" i="9"/>
  <c r="O12" i="9"/>
  <c r="P12" i="9"/>
  <c r="Q12" i="9"/>
  <c r="R12" i="9"/>
  <c r="S12" i="9"/>
  <c r="J13" i="9"/>
  <c r="K13" i="9"/>
  <c r="L13" i="9"/>
  <c r="M13" i="9"/>
  <c r="N13" i="9"/>
  <c r="O13" i="9"/>
  <c r="P13" i="9"/>
  <c r="Q13" i="9"/>
  <c r="R13" i="9"/>
  <c r="S13" i="9"/>
  <c r="J14" i="9"/>
  <c r="K14" i="9"/>
  <c r="L14" i="9"/>
  <c r="M14" i="9"/>
  <c r="N14" i="9"/>
  <c r="O14" i="9"/>
  <c r="P14" i="9"/>
  <c r="Q14" i="9"/>
  <c r="R14" i="9"/>
  <c r="S14" i="9"/>
  <c r="J15" i="9"/>
  <c r="K15" i="9"/>
  <c r="L15" i="9"/>
  <c r="M15" i="9"/>
  <c r="N15" i="9"/>
  <c r="O15" i="9"/>
  <c r="P15" i="9"/>
  <c r="Q15" i="9"/>
  <c r="R15" i="9"/>
  <c r="S15" i="9"/>
  <c r="J16" i="9"/>
  <c r="K16" i="9"/>
  <c r="L16" i="9"/>
  <c r="M16" i="9"/>
  <c r="N16" i="9"/>
  <c r="O16" i="9"/>
  <c r="P16" i="9"/>
  <c r="Q16" i="9"/>
  <c r="R16" i="9"/>
  <c r="S16" i="9"/>
  <c r="J17" i="9"/>
  <c r="K17" i="9"/>
  <c r="L17" i="9"/>
  <c r="M17" i="9"/>
  <c r="N17" i="9"/>
  <c r="O17" i="9"/>
  <c r="P17" i="9"/>
  <c r="Q17" i="9"/>
  <c r="R17" i="9"/>
  <c r="S17" i="9"/>
  <c r="J18" i="9"/>
  <c r="K18" i="9"/>
  <c r="L18" i="9"/>
  <c r="M18" i="9"/>
  <c r="N18" i="9"/>
  <c r="O18" i="9"/>
  <c r="P18" i="9"/>
  <c r="Q18" i="9"/>
  <c r="R18" i="9"/>
  <c r="S18" i="9"/>
  <c r="J19" i="9"/>
  <c r="K19" i="9"/>
  <c r="L19" i="9"/>
  <c r="M19" i="9"/>
  <c r="N19" i="9"/>
  <c r="O19" i="9"/>
  <c r="P19" i="9"/>
  <c r="Q19" i="9"/>
  <c r="R19" i="9"/>
  <c r="S19" i="9"/>
  <c r="J20" i="9"/>
  <c r="K20" i="9"/>
  <c r="L20" i="9"/>
  <c r="M20" i="9"/>
  <c r="N20" i="9"/>
  <c r="O20" i="9"/>
  <c r="P20" i="9"/>
  <c r="Q20" i="9"/>
  <c r="R20" i="9"/>
  <c r="S20" i="9"/>
  <c r="J21" i="9"/>
  <c r="K21" i="9"/>
  <c r="L21" i="9"/>
  <c r="M21" i="9"/>
  <c r="N21" i="9"/>
  <c r="O21" i="9"/>
  <c r="P21" i="9"/>
  <c r="Q21" i="9"/>
  <c r="R21" i="9"/>
  <c r="S21" i="9"/>
  <c r="J22" i="9"/>
  <c r="K22" i="9"/>
  <c r="L22" i="9"/>
  <c r="M22" i="9"/>
  <c r="N22" i="9"/>
  <c r="O22" i="9"/>
  <c r="P22" i="9"/>
  <c r="Q22" i="9"/>
  <c r="R22" i="9"/>
  <c r="S22" i="9"/>
  <c r="J23" i="9"/>
  <c r="K23" i="9"/>
  <c r="L23" i="9"/>
  <c r="M23" i="9"/>
  <c r="N23" i="9"/>
  <c r="O23" i="9"/>
  <c r="P23" i="9"/>
  <c r="Q23" i="9"/>
  <c r="R23" i="9"/>
  <c r="S23" i="9"/>
  <c r="J24" i="9"/>
  <c r="K24" i="9"/>
  <c r="L24" i="9"/>
  <c r="M24" i="9"/>
  <c r="N24" i="9"/>
  <c r="O24" i="9"/>
  <c r="P24" i="9"/>
  <c r="Q24" i="9"/>
  <c r="R24" i="9"/>
  <c r="S24" i="9"/>
  <c r="J25" i="9"/>
  <c r="K25" i="9"/>
  <c r="L25" i="9"/>
  <c r="M25" i="9"/>
  <c r="N25" i="9"/>
  <c r="O25" i="9"/>
  <c r="P25" i="9"/>
  <c r="Q25" i="9"/>
  <c r="R25" i="9"/>
  <c r="S25" i="9"/>
  <c r="J26" i="9"/>
  <c r="K26" i="9"/>
  <c r="L26" i="9"/>
  <c r="M26" i="9"/>
  <c r="N26" i="9"/>
  <c r="O26" i="9"/>
  <c r="P26" i="9"/>
  <c r="Q26" i="9"/>
  <c r="R26" i="9"/>
  <c r="S26" i="9"/>
  <c r="J27" i="9"/>
  <c r="K27" i="9"/>
  <c r="L27" i="9"/>
  <c r="M27" i="9"/>
  <c r="N27" i="9"/>
  <c r="O27" i="9"/>
  <c r="P27" i="9"/>
  <c r="Q27" i="9"/>
  <c r="R27" i="9"/>
  <c r="S27" i="9"/>
  <c r="J28" i="9"/>
  <c r="K28" i="9"/>
  <c r="L28" i="9"/>
  <c r="M28" i="9"/>
  <c r="N28" i="9"/>
  <c r="O28" i="9"/>
  <c r="P28" i="9"/>
  <c r="Q28" i="9"/>
  <c r="R28" i="9"/>
  <c r="S28" i="9"/>
  <c r="J29" i="9"/>
  <c r="K29" i="9"/>
  <c r="L29" i="9"/>
  <c r="M29" i="9"/>
  <c r="N29" i="9"/>
  <c r="O29" i="9"/>
  <c r="P29" i="9"/>
  <c r="Q29" i="9"/>
  <c r="R29" i="9"/>
  <c r="S29" i="9"/>
  <c r="J30" i="9"/>
  <c r="K30" i="9"/>
  <c r="L30" i="9"/>
  <c r="M30" i="9"/>
  <c r="N30" i="9"/>
  <c r="O30" i="9"/>
  <c r="P30" i="9"/>
  <c r="Q30" i="9"/>
  <c r="R30" i="9"/>
  <c r="S30" i="9"/>
  <c r="J31" i="9"/>
  <c r="K31" i="9"/>
  <c r="L31" i="9"/>
  <c r="M31" i="9"/>
  <c r="N31" i="9"/>
  <c r="O31" i="9"/>
  <c r="P31" i="9"/>
  <c r="Q31" i="9"/>
  <c r="R31" i="9"/>
  <c r="S31" i="9"/>
  <c r="J32" i="9"/>
  <c r="K32" i="9"/>
  <c r="L32" i="9"/>
  <c r="M32" i="9"/>
  <c r="N32" i="9"/>
  <c r="O32" i="9"/>
  <c r="P32" i="9"/>
  <c r="Q32" i="9"/>
  <c r="R32" i="9"/>
  <c r="S32" i="9"/>
  <c r="J33" i="9"/>
  <c r="K33" i="9"/>
  <c r="L33" i="9"/>
  <c r="M33" i="9"/>
  <c r="N33" i="9"/>
  <c r="O33" i="9"/>
  <c r="P33" i="9"/>
  <c r="Q33" i="9"/>
  <c r="R33" i="9"/>
  <c r="S33" i="9"/>
  <c r="J34" i="9"/>
  <c r="K34" i="9"/>
  <c r="L34" i="9"/>
  <c r="M34" i="9"/>
  <c r="N34" i="9"/>
  <c r="O34" i="9"/>
  <c r="P34" i="9"/>
  <c r="Q34" i="9"/>
  <c r="R34" i="9"/>
  <c r="S34" i="9"/>
  <c r="J35" i="9"/>
  <c r="K35" i="9"/>
  <c r="L35" i="9"/>
  <c r="M35" i="9"/>
  <c r="N35" i="9"/>
  <c r="O35" i="9"/>
  <c r="P35" i="9"/>
  <c r="Q35" i="9"/>
  <c r="R35" i="9"/>
  <c r="S35" i="9"/>
  <c r="J37" i="9"/>
  <c r="K37" i="9"/>
  <c r="L37" i="9"/>
  <c r="M37" i="9"/>
  <c r="N37" i="9"/>
  <c r="O37" i="9"/>
  <c r="P37" i="9"/>
  <c r="Q37" i="9"/>
  <c r="R37" i="9"/>
  <c r="S37" i="9"/>
  <c r="J38" i="9"/>
  <c r="K38" i="9"/>
  <c r="L38" i="9"/>
  <c r="M38" i="9"/>
  <c r="N38" i="9"/>
  <c r="O38" i="9"/>
  <c r="P38" i="9"/>
  <c r="Q38" i="9"/>
  <c r="R38" i="9"/>
  <c r="S38" i="9"/>
  <c r="J39" i="9"/>
  <c r="K39" i="9"/>
  <c r="L39" i="9"/>
  <c r="M39" i="9"/>
  <c r="N39" i="9"/>
  <c r="O39" i="9"/>
  <c r="P39" i="9"/>
  <c r="Q39" i="9"/>
  <c r="R39" i="9"/>
  <c r="S39" i="9"/>
  <c r="J40" i="9"/>
  <c r="K40" i="9"/>
  <c r="L40" i="9"/>
  <c r="M40" i="9"/>
  <c r="N40" i="9"/>
  <c r="O40" i="9"/>
  <c r="P40" i="9"/>
  <c r="Q40" i="9"/>
  <c r="R40" i="9"/>
  <c r="S40" i="9"/>
  <c r="J41" i="9"/>
  <c r="K41" i="9"/>
  <c r="L41" i="9"/>
  <c r="M41" i="9"/>
  <c r="N41" i="9"/>
  <c r="O41" i="9"/>
  <c r="P41" i="9"/>
  <c r="Q41" i="9"/>
  <c r="R41" i="9"/>
  <c r="S41" i="9"/>
  <c r="J42" i="9"/>
  <c r="K42" i="9"/>
  <c r="L42" i="9"/>
  <c r="M42" i="9"/>
  <c r="N42" i="9"/>
  <c r="O42" i="9"/>
  <c r="P42" i="9"/>
  <c r="Q42" i="9"/>
  <c r="R42" i="9"/>
  <c r="S42" i="9"/>
  <c r="J43" i="9"/>
  <c r="K43" i="9"/>
  <c r="L43" i="9"/>
  <c r="M43" i="9"/>
  <c r="N43" i="9"/>
  <c r="O43" i="9"/>
  <c r="P43" i="9"/>
  <c r="Q43" i="9"/>
  <c r="R43" i="9"/>
  <c r="S43" i="9"/>
  <c r="J44" i="9"/>
  <c r="K44" i="9"/>
  <c r="L44" i="9"/>
  <c r="M44" i="9"/>
  <c r="N44" i="9"/>
  <c r="O44" i="9"/>
  <c r="P44" i="9"/>
  <c r="Q44" i="9"/>
  <c r="R44" i="9"/>
  <c r="S44" i="9"/>
  <c r="J45" i="9"/>
  <c r="K45" i="9"/>
  <c r="L45" i="9"/>
  <c r="M45" i="9"/>
  <c r="N45" i="9"/>
  <c r="O45" i="9"/>
  <c r="P45" i="9"/>
  <c r="Q45" i="9"/>
  <c r="R45" i="9"/>
  <c r="S45" i="9"/>
  <c r="J46" i="9"/>
  <c r="K46" i="9"/>
  <c r="L46" i="9"/>
  <c r="M46" i="9"/>
  <c r="N46" i="9"/>
  <c r="O46" i="9"/>
  <c r="P46" i="9"/>
  <c r="Q46" i="9"/>
  <c r="R46" i="9"/>
  <c r="S46" i="9"/>
  <c r="J47" i="9"/>
  <c r="K47" i="9"/>
  <c r="L47" i="9"/>
  <c r="M47" i="9"/>
  <c r="N47" i="9"/>
  <c r="O47" i="9"/>
  <c r="P47" i="9"/>
  <c r="Q47" i="9"/>
  <c r="R47" i="9"/>
  <c r="S47" i="9"/>
  <c r="I3" i="9"/>
  <c r="U3" i="9" s="1"/>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7" i="9"/>
  <c r="I38" i="9"/>
  <c r="I39" i="9"/>
  <c r="I40" i="9"/>
  <c r="I41" i="9"/>
  <c r="I42" i="9"/>
  <c r="I43" i="9"/>
  <c r="I44" i="9"/>
  <c r="I45" i="9"/>
  <c r="I46" i="9"/>
  <c r="I47" i="9"/>
  <c r="I2" i="9"/>
  <c r="J2" i="4"/>
  <c r="K2" i="4"/>
  <c r="L2" i="4"/>
  <c r="M2" i="4"/>
  <c r="N2" i="4"/>
  <c r="O2" i="4"/>
  <c r="P2" i="4"/>
  <c r="Q2" i="4"/>
  <c r="R2" i="4"/>
  <c r="S2" i="4"/>
  <c r="J3" i="4"/>
  <c r="K3" i="4"/>
  <c r="L3" i="4"/>
  <c r="M3" i="4"/>
  <c r="N3" i="4"/>
  <c r="O3" i="4"/>
  <c r="P3" i="4"/>
  <c r="Q3" i="4"/>
  <c r="R3" i="4"/>
  <c r="S3" i="4"/>
  <c r="J4" i="4"/>
  <c r="K4" i="4"/>
  <c r="L4" i="4"/>
  <c r="M4" i="4"/>
  <c r="N4" i="4"/>
  <c r="O4" i="4"/>
  <c r="P4" i="4"/>
  <c r="Q4" i="4"/>
  <c r="R4" i="4"/>
  <c r="S4" i="4"/>
  <c r="J5" i="4"/>
  <c r="K5" i="4"/>
  <c r="L5" i="4"/>
  <c r="M5" i="4"/>
  <c r="N5" i="4"/>
  <c r="O5" i="4"/>
  <c r="P5" i="4"/>
  <c r="Q5" i="4"/>
  <c r="R5" i="4"/>
  <c r="S5" i="4"/>
  <c r="J6" i="4"/>
  <c r="K6" i="4"/>
  <c r="L6" i="4"/>
  <c r="M6" i="4"/>
  <c r="N6" i="4"/>
  <c r="O6" i="4"/>
  <c r="P6" i="4"/>
  <c r="Q6" i="4"/>
  <c r="R6" i="4"/>
  <c r="S6" i="4"/>
  <c r="J7" i="4"/>
  <c r="K7" i="4"/>
  <c r="L7" i="4"/>
  <c r="M7" i="4"/>
  <c r="N7" i="4"/>
  <c r="O7" i="4"/>
  <c r="P7" i="4"/>
  <c r="Q7" i="4"/>
  <c r="R7" i="4"/>
  <c r="S7" i="4"/>
  <c r="J8" i="4"/>
  <c r="K8" i="4"/>
  <c r="L8" i="4"/>
  <c r="M8" i="4"/>
  <c r="N8" i="4"/>
  <c r="O8" i="4"/>
  <c r="P8" i="4"/>
  <c r="Q8" i="4"/>
  <c r="R8" i="4"/>
  <c r="S8" i="4"/>
  <c r="J9" i="4"/>
  <c r="K9" i="4"/>
  <c r="L9" i="4"/>
  <c r="M9" i="4"/>
  <c r="N9" i="4"/>
  <c r="O9" i="4"/>
  <c r="P9" i="4"/>
  <c r="Q9" i="4"/>
  <c r="R9" i="4"/>
  <c r="S9" i="4"/>
  <c r="J10" i="4"/>
  <c r="K10" i="4"/>
  <c r="L10" i="4"/>
  <c r="M10" i="4"/>
  <c r="N10" i="4"/>
  <c r="O10" i="4"/>
  <c r="P10" i="4"/>
  <c r="Q10" i="4"/>
  <c r="R10" i="4"/>
  <c r="S10" i="4"/>
  <c r="J11" i="4"/>
  <c r="K11" i="4"/>
  <c r="L11" i="4"/>
  <c r="M11" i="4"/>
  <c r="N11" i="4"/>
  <c r="O11" i="4"/>
  <c r="P11" i="4"/>
  <c r="Q11" i="4"/>
  <c r="R11" i="4"/>
  <c r="S11" i="4"/>
  <c r="J12" i="4"/>
  <c r="K12" i="4"/>
  <c r="L12" i="4"/>
  <c r="M12" i="4"/>
  <c r="N12" i="4"/>
  <c r="O12" i="4"/>
  <c r="P12" i="4"/>
  <c r="Q12" i="4"/>
  <c r="R12" i="4"/>
  <c r="S12" i="4"/>
  <c r="J13" i="4"/>
  <c r="K13" i="4"/>
  <c r="L13" i="4"/>
  <c r="M13" i="4"/>
  <c r="N13" i="4"/>
  <c r="O13" i="4"/>
  <c r="P13" i="4"/>
  <c r="Q13" i="4"/>
  <c r="R13" i="4"/>
  <c r="S13" i="4"/>
  <c r="J14" i="4"/>
  <c r="K14" i="4"/>
  <c r="L14" i="4"/>
  <c r="M14" i="4"/>
  <c r="N14" i="4"/>
  <c r="O14" i="4"/>
  <c r="P14" i="4"/>
  <c r="Q14" i="4"/>
  <c r="R14" i="4"/>
  <c r="S14" i="4"/>
  <c r="J15" i="4"/>
  <c r="K15" i="4"/>
  <c r="L15" i="4"/>
  <c r="M15" i="4"/>
  <c r="N15" i="4"/>
  <c r="O15" i="4"/>
  <c r="P15" i="4"/>
  <c r="Q15" i="4"/>
  <c r="R15" i="4"/>
  <c r="S15" i="4"/>
  <c r="J16" i="4"/>
  <c r="K16" i="4"/>
  <c r="L16" i="4"/>
  <c r="M16" i="4"/>
  <c r="N16" i="4"/>
  <c r="O16" i="4"/>
  <c r="P16" i="4"/>
  <c r="Q16" i="4"/>
  <c r="R16" i="4"/>
  <c r="S16" i="4"/>
  <c r="J17" i="4"/>
  <c r="K17" i="4"/>
  <c r="L17" i="4"/>
  <c r="M17" i="4"/>
  <c r="N17" i="4"/>
  <c r="O17" i="4"/>
  <c r="P17" i="4"/>
  <c r="Q17" i="4"/>
  <c r="R17" i="4"/>
  <c r="S17" i="4"/>
  <c r="J18" i="4"/>
  <c r="K18" i="4"/>
  <c r="L18" i="4"/>
  <c r="M18" i="4"/>
  <c r="N18" i="4"/>
  <c r="O18" i="4"/>
  <c r="P18" i="4"/>
  <c r="Q18" i="4"/>
  <c r="R18" i="4"/>
  <c r="S18" i="4"/>
  <c r="J19" i="4"/>
  <c r="K19" i="4"/>
  <c r="L19" i="4"/>
  <c r="M19" i="4"/>
  <c r="N19" i="4"/>
  <c r="O19" i="4"/>
  <c r="P19" i="4"/>
  <c r="Q19" i="4"/>
  <c r="R19" i="4"/>
  <c r="S19" i="4"/>
  <c r="J20" i="4"/>
  <c r="K20" i="4"/>
  <c r="L20" i="4"/>
  <c r="M20" i="4"/>
  <c r="N20" i="4"/>
  <c r="O20" i="4"/>
  <c r="P20" i="4"/>
  <c r="Q20" i="4"/>
  <c r="R20" i="4"/>
  <c r="S20" i="4"/>
  <c r="J21" i="4"/>
  <c r="K21" i="4"/>
  <c r="L21" i="4"/>
  <c r="M21" i="4"/>
  <c r="N21" i="4"/>
  <c r="O21" i="4"/>
  <c r="P21" i="4"/>
  <c r="Q21" i="4"/>
  <c r="R21" i="4"/>
  <c r="S21" i="4"/>
  <c r="J22" i="4"/>
  <c r="K22" i="4"/>
  <c r="L22" i="4"/>
  <c r="M22" i="4"/>
  <c r="N22" i="4"/>
  <c r="O22" i="4"/>
  <c r="P22" i="4"/>
  <c r="Q22" i="4"/>
  <c r="R22" i="4"/>
  <c r="S22" i="4"/>
  <c r="J23" i="4"/>
  <c r="K23" i="4"/>
  <c r="L23" i="4"/>
  <c r="M23" i="4"/>
  <c r="N23" i="4"/>
  <c r="O23" i="4"/>
  <c r="P23" i="4"/>
  <c r="Q23" i="4"/>
  <c r="R23" i="4"/>
  <c r="S23" i="4"/>
  <c r="J24" i="4"/>
  <c r="K24" i="4"/>
  <c r="L24" i="4"/>
  <c r="M24" i="4"/>
  <c r="N24" i="4"/>
  <c r="O24" i="4"/>
  <c r="P24" i="4"/>
  <c r="Q24" i="4"/>
  <c r="R24" i="4"/>
  <c r="S24" i="4"/>
  <c r="J25" i="4"/>
  <c r="K25" i="4"/>
  <c r="L25" i="4"/>
  <c r="M25" i="4"/>
  <c r="N25" i="4"/>
  <c r="O25" i="4"/>
  <c r="P25" i="4"/>
  <c r="Q25" i="4"/>
  <c r="R25" i="4"/>
  <c r="S25" i="4"/>
  <c r="J26" i="4"/>
  <c r="K26" i="4"/>
  <c r="L26" i="4"/>
  <c r="M26" i="4"/>
  <c r="N26" i="4"/>
  <c r="O26" i="4"/>
  <c r="P26" i="4"/>
  <c r="Q26" i="4"/>
  <c r="R26" i="4"/>
  <c r="S26" i="4"/>
  <c r="J27" i="4"/>
  <c r="K27" i="4"/>
  <c r="L27" i="4"/>
  <c r="M27" i="4"/>
  <c r="N27" i="4"/>
  <c r="O27" i="4"/>
  <c r="P27" i="4"/>
  <c r="Q27" i="4"/>
  <c r="R27" i="4"/>
  <c r="S27" i="4"/>
  <c r="J28" i="4"/>
  <c r="K28" i="4"/>
  <c r="L28" i="4"/>
  <c r="M28" i="4"/>
  <c r="N28" i="4"/>
  <c r="O28" i="4"/>
  <c r="P28" i="4"/>
  <c r="Q28" i="4"/>
  <c r="R28" i="4"/>
  <c r="S28" i="4"/>
  <c r="J29" i="4"/>
  <c r="K29" i="4"/>
  <c r="L29" i="4"/>
  <c r="M29" i="4"/>
  <c r="N29" i="4"/>
  <c r="O29" i="4"/>
  <c r="P29" i="4"/>
  <c r="Q29" i="4"/>
  <c r="R29" i="4"/>
  <c r="S29" i="4"/>
  <c r="J30" i="4"/>
  <c r="K30" i="4"/>
  <c r="L30" i="4"/>
  <c r="M30" i="4"/>
  <c r="N30" i="4"/>
  <c r="O30" i="4"/>
  <c r="P30" i="4"/>
  <c r="Q30" i="4"/>
  <c r="R30" i="4"/>
  <c r="S30" i="4"/>
  <c r="J31" i="4"/>
  <c r="K31" i="4"/>
  <c r="L31" i="4"/>
  <c r="M31" i="4"/>
  <c r="N31" i="4"/>
  <c r="O31" i="4"/>
  <c r="P31" i="4"/>
  <c r="Q31" i="4"/>
  <c r="R31" i="4"/>
  <c r="S31" i="4"/>
  <c r="J32" i="4"/>
  <c r="K32" i="4"/>
  <c r="L32" i="4"/>
  <c r="M32" i="4"/>
  <c r="N32" i="4"/>
  <c r="O32" i="4"/>
  <c r="P32" i="4"/>
  <c r="Q32" i="4"/>
  <c r="R32" i="4"/>
  <c r="S32" i="4"/>
  <c r="J33" i="4"/>
  <c r="K33" i="4"/>
  <c r="L33" i="4"/>
  <c r="M33" i="4"/>
  <c r="N33" i="4"/>
  <c r="O33" i="4"/>
  <c r="P33" i="4"/>
  <c r="Q33" i="4"/>
  <c r="R33" i="4"/>
  <c r="S33" i="4"/>
  <c r="J34" i="4"/>
  <c r="K34" i="4"/>
  <c r="L34" i="4"/>
  <c r="M34" i="4"/>
  <c r="N34" i="4"/>
  <c r="O34" i="4"/>
  <c r="P34" i="4"/>
  <c r="Q34" i="4"/>
  <c r="R34" i="4"/>
  <c r="S34" i="4"/>
  <c r="J35" i="4"/>
  <c r="K35" i="4"/>
  <c r="L35" i="4"/>
  <c r="M35" i="4"/>
  <c r="N35" i="4"/>
  <c r="O35" i="4"/>
  <c r="P35" i="4"/>
  <c r="Q35" i="4"/>
  <c r="R35" i="4"/>
  <c r="S35" i="4"/>
  <c r="J37" i="4"/>
  <c r="K37" i="4"/>
  <c r="L37" i="4"/>
  <c r="M37" i="4"/>
  <c r="N37" i="4"/>
  <c r="O37" i="4"/>
  <c r="P37" i="4"/>
  <c r="Q37" i="4"/>
  <c r="R37" i="4"/>
  <c r="S37" i="4"/>
  <c r="J38" i="4"/>
  <c r="K38" i="4"/>
  <c r="L38" i="4"/>
  <c r="M38" i="4"/>
  <c r="N38" i="4"/>
  <c r="O38" i="4"/>
  <c r="P38" i="4"/>
  <c r="Q38" i="4"/>
  <c r="R38" i="4"/>
  <c r="S38" i="4"/>
  <c r="J39" i="4"/>
  <c r="K39" i="4"/>
  <c r="L39" i="4"/>
  <c r="M39" i="4"/>
  <c r="N39" i="4"/>
  <c r="O39" i="4"/>
  <c r="P39" i="4"/>
  <c r="Q39" i="4"/>
  <c r="R39" i="4"/>
  <c r="S39" i="4"/>
  <c r="J40" i="4"/>
  <c r="K40" i="4"/>
  <c r="L40" i="4"/>
  <c r="M40" i="4"/>
  <c r="N40" i="4"/>
  <c r="O40" i="4"/>
  <c r="P40" i="4"/>
  <c r="Q40" i="4"/>
  <c r="R40" i="4"/>
  <c r="S40" i="4"/>
  <c r="J41" i="4"/>
  <c r="K41" i="4"/>
  <c r="L41" i="4"/>
  <c r="M41" i="4"/>
  <c r="N41" i="4"/>
  <c r="O41" i="4"/>
  <c r="P41" i="4"/>
  <c r="Q41" i="4"/>
  <c r="R41" i="4"/>
  <c r="S41" i="4"/>
  <c r="J42" i="4"/>
  <c r="K42" i="4"/>
  <c r="L42" i="4"/>
  <c r="M42" i="4"/>
  <c r="N42" i="4"/>
  <c r="O42" i="4"/>
  <c r="P42" i="4"/>
  <c r="Q42" i="4"/>
  <c r="R42" i="4"/>
  <c r="S42" i="4"/>
  <c r="J43" i="4"/>
  <c r="K43" i="4"/>
  <c r="L43" i="4"/>
  <c r="M43" i="4"/>
  <c r="N43" i="4"/>
  <c r="O43" i="4"/>
  <c r="P43" i="4"/>
  <c r="Q43" i="4"/>
  <c r="R43" i="4"/>
  <c r="S43" i="4"/>
  <c r="J44" i="4"/>
  <c r="K44" i="4"/>
  <c r="L44" i="4"/>
  <c r="M44" i="4"/>
  <c r="N44" i="4"/>
  <c r="O44" i="4"/>
  <c r="P44" i="4"/>
  <c r="Q44" i="4"/>
  <c r="R44" i="4"/>
  <c r="S44" i="4"/>
  <c r="J45" i="4"/>
  <c r="K45" i="4"/>
  <c r="L45" i="4"/>
  <c r="M45" i="4"/>
  <c r="N45" i="4"/>
  <c r="O45" i="4"/>
  <c r="P45" i="4"/>
  <c r="Q45" i="4"/>
  <c r="R45" i="4"/>
  <c r="S45" i="4"/>
  <c r="J46" i="4"/>
  <c r="K46" i="4"/>
  <c r="L46" i="4"/>
  <c r="M46" i="4"/>
  <c r="N46" i="4"/>
  <c r="O46" i="4"/>
  <c r="P46" i="4"/>
  <c r="Q46" i="4"/>
  <c r="R46" i="4"/>
  <c r="S46" i="4"/>
  <c r="J47" i="4"/>
  <c r="K47" i="4"/>
  <c r="L47" i="4"/>
  <c r="M47" i="4"/>
  <c r="N47" i="4"/>
  <c r="O47" i="4"/>
  <c r="P47" i="4"/>
  <c r="Q47" i="4"/>
  <c r="R47" i="4"/>
  <c r="S47" i="4"/>
  <c r="U27" i="9" l="1"/>
  <c r="U8" i="9"/>
  <c r="U20" i="9"/>
  <c r="U41" i="9"/>
  <c r="U28" i="9"/>
  <c r="U4" i="9"/>
  <c r="U32" i="9"/>
  <c r="U47" i="9"/>
  <c r="U22" i="9"/>
  <c r="U9" i="9"/>
  <c r="U45" i="9"/>
  <c r="U44" i="9"/>
  <c r="U31" i="9"/>
  <c r="U19" i="9"/>
  <c r="U7" i="9"/>
  <c r="U10" i="9"/>
  <c r="U34" i="9"/>
  <c r="U16" i="9"/>
  <c r="U40" i="9"/>
  <c r="U15" i="9"/>
  <c r="U39" i="9"/>
  <c r="U14" i="9"/>
  <c r="U26" i="9"/>
  <c r="U38" i="9"/>
  <c r="U25" i="9"/>
  <c r="U13" i="9"/>
  <c r="U37" i="9"/>
  <c r="U24" i="9"/>
  <c r="U12" i="9"/>
  <c r="U35" i="9"/>
  <c r="U23" i="9"/>
  <c r="U11" i="9"/>
  <c r="U46" i="9"/>
  <c r="U33" i="9"/>
  <c r="U21" i="9"/>
  <c r="U43" i="9"/>
  <c r="U6" i="9"/>
  <c r="U18" i="9"/>
  <c r="U42" i="9"/>
  <c r="U29" i="9"/>
  <c r="U17" i="9"/>
  <c r="U5" i="9"/>
  <c r="U30" i="9"/>
  <c r="A59" i="1"/>
  <c r="A54" i="8" s="1"/>
  <c r="U2" i="9" l="1"/>
  <c r="G2" i="9"/>
  <c r="F2" i="9"/>
  <c r="E2" i="9"/>
  <c r="D2" i="9"/>
  <c r="C2" i="9"/>
  <c r="C3" i="4" l="1"/>
  <c r="D3" i="4"/>
  <c r="E3" i="4"/>
  <c r="F3" i="4"/>
  <c r="G3" i="4"/>
  <c r="I3" i="4"/>
  <c r="U3" i="4" s="1"/>
  <c r="C4" i="4"/>
  <c r="D4" i="4"/>
  <c r="E4" i="4"/>
  <c r="F4" i="4"/>
  <c r="G4" i="4"/>
  <c r="I4" i="4"/>
  <c r="U4" i="4" s="1"/>
  <c r="C5" i="4"/>
  <c r="D5" i="4"/>
  <c r="E5" i="4"/>
  <c r="F5" i="4"/>
  <c r="G5" i="4"/>
  <c r="I5" i="4"/>
  <c r="U5" i="4" s="1"/>
  <c r="C6" i="4"/>
  <c r="D6" i="4"/>
  <c r="E6" i="4"/>
  <c r="F6" i="4"/>
  <c r="G6" i="4"/>
  <c r="I6" i="4"/>
  <c r="U6" i="4" s="1"/>
  <c r="C7" i="4"/>
  <c r="D7" i="4"/>
  <c r="E7" i="4"/>
  <c r="F7" i="4"/>
  <c r="G7" i="4"/>
  <c r="I7" i="4"/>
  <c r="U7" i="4" s="1"/>
  <c r="C8" i="4"/>
  <c r="D8" i="4"/>
  <c r="E8" i="4"/>
  <c r="F8" i="4"/>
  <c r="G8" i="4"/>
  <c r="I8" i="4"/>
  <c r="U8" i="4" s="1"/>
  <c r="C9" i="4"/>
  <c r="D9" i="4"/>
  <c r="E9" i="4"/>
  <c r="F9" i="4"/>
  <c r="G9" i="4"/>
  <c r="I9" i="4"/>
  <c r="U9" i="4" s="1"/>
  <c r="C10" i="4"/>
  <c r="D10" i="4"/>
  <c r="E10" i="4"/>
  <c r="F10" i="4"/>
  <c r="G10" i="4"/>
  <c r="I10" i="4"/>
  <c r="U10" i="4" s="1"/>
  <c r="C11" i="4"/>
  <c r="D11" i="4"/>
  <c r="E11" i="4"/>
  <c r="F11" i="4"/>
  <c r="G11" i="4"/>
  <c r="I11" i="4"/>
  <c r="U11" i="4" s="1"/>
  <c r="C12" i="4"/>
  <c r="D12" i="4"/>
  <c r="E12" i="4"/>
  <c r="F12" i="4"/>
  <c r="G12" i="4"/>
  <c r="I12" i="4"/>
  <c r="U12" i="4" s="1"/>
  <c r="C13" i="4"/>
  <c r="D13" i="4"/>
  <c r="E13" i="4"/>
  <c r="F13" i="4"/>
  <c r="G13" i="4"/>
  <c r="I13" i="4"/>
  <c r="U13" i="4" s="1"/>
  <c r="C14" i="4"/>
  <c r="D14" i="4"/>
  <c r="E14" i="4"/>
  <c r="F14" i="4"/>
  <c r="G14" i="4"/>
  <c r="I14" i="4"/>
  <c r="U14" i="4" s="1"/>
  <c r="C15" i="4"/>
  <c r="D15" i="4"/>
  <c r="E15" i="4"/>
  <c r="F15" i="4"/>
  <c r="G15" i="4"/>
  <c r="I15" i="4"/>
  <c r="U15" i="4" s="1"/>
  <c r="C16" i="4"/>
  <c r="D16" i="4"/>
  <c r="E16" i="4"/>
  <c r="F16" i="4"/>
  <c r="G16" i="4"/>
  <c r="I16" i="4"/>
  <c r="U16" i="4" s="1"/>
  <c r="C17" i="4"/>
  <c r="D17" i="4"/>
  <c r="E17" i="4"/>
  <c r="F17" i="4"/>
  <c r="G17" i="4"/>
  <c r="I17" i="4"/>
  <c r="U17" i="4" s="1"/>
  <c r="C18" i="4"/>
  <c r="D18" i="4"/>
  <c r="E18" i="4"/>
  <c r="F18" i="4"/>
  <c r="G18" i="4"/>
  <c r="I18" i="4"/>
  <c r="U18" i="4" s="1"/>
  <c r="C19" i="4"/>
  <c r="D19" i="4"/>
  <c r="E19" i="4"/>
  <c r="F19" i="4"/>
  <c r="G19" i="4"/>
  <c r="I19" i="4"/>
  <c r="U19" i="4" s="1"/>
  <c r="C20" i="4"/>
  <c r="D20" i="4"/>
  <c r="E20" i="4"/>
  <c r="F20" i="4"/>
  <c r="G20" i="4"/>
  <c r="I20" i="4"/>
  <c r="U20" i="4" s="1"/>
  <c r="C21" i="4"/>
  <c r="D21" i="4"/>
  <c r="E21" i="4"/>
  <c r="F21" i="4"/>
  <c r="G21" i="4"/>
  <c r="I21" i="4"/>
  <c r="U21" i="4" s="1"/>
  <c r="C22" i="4"/>
  <c r="D22" i="4"/>
  <c r="E22" i="4"/>
  <c r="F22" i="4"/>
  <c r="G22" i="4"/>
  <c r="I22" i="4"/>
  <c r="U22" i="4" s="1"/>
  <c r="C23" i="4"/>
  <c r="D23" i="4"/>
  <c r="E23" i="4"/>
  <c r="F23" i="4"/>
  <c r="G23" i="4"/>
  <c r="I23" i="4"/>
  <c r="U23" i="4" s="1"/>
  <c r="C24" i="4"/>
  <c r="D24" i="4"/>
  <c r="E24" i="4"/>
  <c r="F24" i="4"/>
  <c r="G24" i="4"/>
  <c r="I24" i="4"/>
  <c r="U24" i="4" s="1"/>
  <c r="C25" i="4"/>
  <c r="D25" i="4"/>
  <c r="E25" i="4"/>
  <c r="F25" i="4"/>
  <c r="G25" i="4"/>
  <c r="I25" i="4"/>
  <c r="U25" i="4" s="1"/>
  <c r="C26" i="4"/>
  <c r="D26" i="4"/>
  <c r="E26" i="4"/>
  <c r="F26" i="4"/>
  <c r="G26" i="4"/>
  <c r="I26" i="4"/>
  <c r="U26" i="4" s="1"/>
  <c r="C27" i="4"/>
  <c r="D27" i="4"/>
  <c r="E27" i="4"/>
  <c r="F27" i="4"/>
  <c r="G27" i="4"/>
  <c r="I27" i="4"/>
  <c r="U27" i="4" s="1"/>
  <c r="C28" i="4"/>
  <c r="D28" i="4"/>
  <c r="E28" i="4"/>
  <c r="F28" i="4"/>
  <c r="G28" i="4"/>
  <c r="I28" i="4"/>
  <c r="U28" i="4" s="1"/>
  <c r="C29" i="4"/>
  <c r="D29" i="4"/>
  <c r="E29" i="4"/>
  <c r="F29" i="4"/>
  <c r="G29" i="4"/>
  <c r="I29" i="4"/>
  <c r="U29" i="4" s="1"/>
  <c r="C30" i="4"/>
  <c r="D30" i="4"/>
  <c r="E30" i="4"/>
  <c r="F30" i="4"/>
  <c r="G30" i="4"/>
  <c r="I30" i="4"/>
  <c r="U30" i="4" s="1"/>
  <c r="C31" i="4"/>
  <c r="D31" i="4"/>
  <c r="E31" i="4"/>
  <c r="F31" i="4"/>
  <c r="G31" i="4"/>
  <c r="I31" i="4"/>
  <c r="U31" i="4" s="1"/>
  <c r="C32" i="4"/>
  <c r="D32" i="4"/>
  <c r="E32" i="4"/>
  <c r="F32" i="4"/>
  <c r="G32" i="4"/>
  <c r="I32" i="4"/>
  <c r="U32" i="4" s="1"/>
  <c r="C33" i="4"/>
  <c r="D33" i="4"/>
  <c r="E33" i="4"/>
  <c r="F33" i="4"/>
  <c r="G33" i="4"/>
  <c r="I33" i="4"/>
  <c r="U33" i="4" s="1"/>
  <c r="C34" i="4"/>
  <c r="D34" i="4"/>
  <c r="E34" i="4"/>
  <c r="F34" i="4"/>
  <c r="G34" i="4"/>
  <c r="I34" i="4"/>
  <c r="U34" i="4" s="1"/>
  <c r="C35" i="4"/>
  <c r="D35" i="4"/>
  <c r="E35" i="4"/>
  <c r="F35" i="4"/>
  <c r="G35" i="4"/>
  <c r="I35" i="4"/>
  <c r="U35" i="4" s="1"/>
  <c r="C37" i="4"/>
  <c r="D37" i="4"/>
  <c r="E37" i="4"/>
  <c r="F37" i="4"/>
  <c r="G37" i="4"/>
  <c r="I37" i="4"/>
  <c r="U37" i="4" s="1"/>
  <c r="C38" i="4"/>
  <c r="D38" i="4"/>
  <c r="E38" i="4"/>
  <c r="F38" i="4"/>
  <c r="G38" i="4"/>
  <c r="I38" i="4"/>
  <c r="U38" i="4" s="1"/>
  <c r="C39" i="4"/>
  <c r="D39" i="4"/>
  <c r="E39" i="4"/>
  <c r="F39" i="4"/>
  <c r="G39" i="4"/>
  <c r="I39" i="4"/>
  <c r="U39" i="4" s="1"/>
  <c r="C40" i="4"/>
  <c r="D40" i="4"/>
  <c r="E40" i="4"/>
  <c r="F40" i="4"/>
  <c r="G40" i="4"/>
  <c r="I40" i="4"/>
  <c r="U40" i="4" s="1"/>
  <c r="C41" i="4"/>
  <c r="D41" i="4"/>
  <c r="E41" i="4"/>
  <c r="F41" i="4"/>
  <c r="G41" i="4"/>
  <c r="I41" i="4"/>
  <c r="U41" i="4" s="1"/>
  <c r="C42" i="4"/>
  <c r="D42" i="4"/>
  <c r="E42" i="4"/>
  <c r="F42" i="4"/>
  <c r="G42" i="4"/>
  <c r="I42" i="4"/>
  <c r="U42" i="4" s="1"/>
  <c r="C43" i="4"/>
  <c r="D43" i="4"/>
  <c r="E43" i="4"/>
  <c r="F43" i="4"/>
  <c r="G43" i="4"/>
  <c r="I43" i="4"/>
  <c r="U43" i="4" s="1"/>
  <c r="C44" i="4"/>
  <c r="D44" i="4"/>
  <c r="E44" i="4"/>
  <c r="F44" i="4"/>
  <c r="G44" i="4"/>
  <c r="I44" i="4"/>
  <c r="U44" i="4" s="1"/>
  <c r="C45" i="4"/>
  <c r="D45" i="4"/>
  <c r="E45" i="4"/>
  <c r="F45" i="4"/>
  <c r="G45" i="4"/>
  <c r="I45" i="4"/>
  <c r="U45" i="4" s="1"/>
  <c r="C46" i="4"/>
  <c r="D46" i="4"/>
  <c r="E46" i="4"/>
  <c r="F46" i="4"/>
  <c r="G46" i="4"/>
  <c r="I46" i="4"/>
  <c r="U46" i="4" s="1"/>
  <c r="C47" i="4"/>
  <c r="D47" i="4"/>
  <c r="E47" i="4"/>
  <c r="F47" i="4"/>
  <c r="G47" i="4"/>
  <c r="I47" i="4"/>
  <c r="U47" i="4" s="1"/>
  <c r="I2" i="4"/>
  <c r="G2" i="4"/>
  <c r="F2" i="4"/>
  <c r="E2" i="4"/>
  <c r="D2" i="4"/>
  <c r="C2" i="4"/>
  <c r="U2" i="4" l="1"/>
  <c r="H13" i="9"/>
  <c r="H14" i="9"/>
  <c r="H25" i="9"/>
  <c r="H26" i="9"/>
  <c r="H38" i="9"/>
  <c r="H39" i="9"/>
  <c r="H40" i="9"/>
  <c r="H29" i="9"/>
  <c r="H36" i="9"/>
  <c r="H33" i="9"/>
  <c r="H43" i="9"/>
  <c r="H10" i="9"/>
  <c r="H2" i="9"/>
  <c r="H30" i="9"/>
  <c r="H44" i="9"/>
  <c r="H31" i="9"/>
  <c r="H22" i="9"/>
  <c r="H35" i="9"/>
  <c r="H23" i="9"/>
  <c r="H11" i="9"/>
  <c r="H12" i="9"/>
  <c r="H4" i="9"/>
  <c r="H47" i="9"/>
  <c r="H21" i="9"/>
  <c r="H17" i="9"/>
  <c r="H45" i="9"/>
  <c r="H9" i="9"/>
  <c r="H37" i="9"/>
  <c r="H41" i="9"/>
  <c r="H27" i="9"/>
  <c r="H34" i="9"/>
  <c r="H46" i="9"/>
  <c r="H6" i="9"/>
  <c r="H28" i="9"/>
  <c r="H19" i="9"/>
  <c r="H32" i="9"/>
  <c r="H15" i="9"/>
  <c r="H3" i="9"/>
  <c r="H20" i="9"/>
  <c r="H7" i="9"/>
  <c r="H18" i="9"/>
  <c r="H42" i="9"/>
  <c r="H5" i="9"/>
  <c r="H24" i="9"/>
  <c r="H16" i="9"/>
  <c r="H8" i="9"/>
</calcChain>
</file>

<file path=xl/sharedStrings.xml><?xml version="1.0" encoding="utf-8"?>
<sst xmlns="http://schemas.openxmlformats.org/spreadsheetml/2006/main" count="526" uniqueCount="222">
  <si>
    <t>Position Number</t>
  </si>
  <si>
    <t>Position Title</t>
  </si>
  <si>
    <t>Administrative Assistant</t>
  </si>
  <si>
    <t>Adult Services Administrator</t>
  </si>
  <si>
    <t>Clerical Assistant</t>
  </si>
  <si>
    <t>House/Residential Manager</t>
  </si>
  <si>
    <t>Human Resources - Generalist</t>
  </si>
  <si>
    <t>Performs Human Resources related duties and carries out responsibilities in functional areas to include employee benefits, workers’ compensation, recruitment, performance management, regulatory compliance and employee relations. Assures employment related record keeping and file maintenance is compliant with applicable legal requirements.</t>
  </si>
  <si>
    <t>Human Resources - Recruiter</t>
  </si>
  <si>
    <t>Perform administrative functions related to sourcing, interviewing, hiring and retention of all levels of employees.  Researches, evaluates, and recommends job candidates including background checks, pre-employment testing, and compliance with all applicable governmental regulations.</t>
  </si>
  <si>
    <t xml:space="preserve">Guides and directs the overall human resources program for the entire organization.  Organizes and leads HR practices and objectives to provide an employee-oriented, high performance culture that emphasizes empowerment, quality, productivity, goal attainment, and the recruitment and ongoing development of a superior workforce.  Provides consultation and guidance to management of HR management policies; procedures; programs and applicable government laws and regulations; advising on corrective action processes; conducting corrective action review conferences and advising on appropriate outcomes; and performance management. </t>
  </si>
  <si>
    <t>Information Systems - Manager</t>
  </si>
  <si>
    <t>Responsible for the overall operation of the IT system including ensuring efficient operation of all IT systems used by the organization, creating and maintaining information controls, evaluating and budgeting IT upgrades, providing information to key management team members, supervise the implementation of IT upgrades, and comply with all applicable government regulations.</t>
  </si>
  <si>
    <t>Information Systems - Specialist/IT Technician</t>
  </si>
  <si>
    <t>Provide first tier technical support to non-technical end users including software and hardware troubleshooting, creating/maintaining user accounts/permissions, setting up new equipment, and performing basic software and hardware upgrades.</t>
  </si>
  <si>
    <t>Program Director</t>
  </si>
  <si>
    <t>Customer service professional whose composure, sound judgment and problem-solving skills result in a positive first impression of the organization.  Operates multi-line phone system, responsible for monitoring fire and security alarms.  Uses sound judgment in emergency situations.</t>
  </si>
  <si>
    <t>Resident Records Manager</t>
  </si>
  <si>
    <t>Maintain medical/program records in accordance with standards and procedures.  Ensures administrative review of the incident management process, oversees all privacy policies and procedures, and maintains compliance with all governmental regulations.</t>
  </si>
  <si>
    <t>Residential Services/Admissions - Director</t>
  </si>
  <si>
    <t xml:space="preserve">Plans, organizes, and directs a variety of cross-disciplinary services for residents in residential, group home settings.   Oversees the residential admissions process. </t>
  </si>
  <si>
    <t>Staff Development Trainer</t>
  </si>
  <si>
    <t>Responsible for staff training through orientation and in-services to assure employees are adequately trained in policies and procedures necessary to perform the tasks of their assigned position and to meet governmental compliance.</t>
  </si>
  <si>
    <t>Adult Services Lead Clinician</t>
  </si>
  <si>
    <t>Director of Nursing</t>
  </si>
  <si>
    <t>Licensed Practical Nurse (LPN)</t>
  </si>
  <si>
    <t>Registered Nurse</t>
  </si>
  <si>
    <t>Unit Director</t>
  </si>
  <si>
    <t>Utilization Care Manager</t>
  </si>
  <si>
    <t>Performs professional nursing care and treatment of patients. Administers prescribed medications. Observes patients and records patient reactions/response. May supervise other patient care staff. May assist in development of care plan. Documents all information in accordance with established standards.</t>
  </si>
  <si>
    <t>Responsible for managing one or more outpatient settings, provides clinical supervision to all program staff, monitors performance outcomes, consumer satisfaction, quality assurance and training of staff.  Must have an understanding of all federal, state, county and organization regulations and guidelines.</t>
  </si>
  <si>
    <t>Performs a systematic review of consumer records with an emphasis on consumer safety, admission/continued stay and discharge criteria, service in the least restrictive setting and assurance that the treatment plan is being followed.  Serves as the link between the consumer, treatment unit, and the third-party payers.  Reviews insurance denials and oversees appeals of denials.</t>
  </si>
  <si>
    <t>Behavior Specialist</t>
  </si>
  <si>
    <t>Behavioral Support Specialist</t>
  </si>
  <si>
    <t>Counselor</t>
  </si>
  <si>
    <t>Direct Support Professional</t>
  </si>
  <si>
    <t>Employment Specialist</t>
  </si>
  <si>
    <t>Life Skills Trainer</t>
  </si>
  <si>
    <t>Program Specialist</t>
  </si>
  <si>
    <t>Psychiatric Rehabilitation Specialist</t>
  </si>
  <si>
    <t>Social Worker</t>
  </si>
  <si>
    <t>Responsible for providing employment support to individuals who have Intellectual/Developmental Disabilities in an integrated community employment environment.  Carries out all phases of vocational services (e.g. engagement, assessment, job development, job placement, job coaching, and follow-along supports).</t>
  </si>
  <si>
    <t>Work with one individual on a daily basis in the residential environment.  The work involves providing the individual with direct supervision and facilitating life skills traininig and social behaviors during the individual's daily routine.</t>
  </si>
  <si>
    <t>Develops, supervises and coordinates each Individual Support Plan (ISP) for the individuals assigned; completes assessments, identifies strengths, needs, likes, interests and preferences, as well as the dislikes, for each individual.  The Program Specialist is the primary advocate for each individual assigned and will ensure that all medical concerns are addressed.  Oversees direct care staff.</t>
  </si>
  <si>
    <t>Provides both individual and group interventions to psychiatric rehabilitation program participants within the facility as well as in the community, perform individualized assessments, develop rehabilitation goal plans, document daily and monthly progress toward rehabilitation goals and provide both group and individual interventions to assist members in goal achievement and maintenance.</t>
  </si>
  <si>
    <t>Maintenance - Director</t>
  </si>
  <si>
    <t>Maintenance Worker</t>
  </si>
  <si>
    <t>Cleans and services units, rooms, baths, laboratories, and offices. Sweeps, mops, scrubs, waxes, and polishes floors. Vacuums and shampoos rugs and carpeting. Washes and dusts windows, screens, furniture, and walls. Empties wastebaskets and ashtrays. Cleans washroom facilities and replenishes supplies. Cleans light fixtures.</t>
  </si>
  <si>
    <t>Responsible for all actions necessary for the overall upkeep of the existing buildings and grounds, plus any routine construction necessary.  The Manager is expected to be available 24/7 by phone/pager and must respond to any emergency repair that may hinder the safety and welfare of the individuals.  The Manager will supervise maintenance staff and interface with all levels of employees to ensure the timely completion of all projects.</t>
  </si>
  <si>
    <t xml:space="preserve">Provides general maintenance, renovations and upkeep of agency facilities, vehicles and grounds. </t>
  </si>
  <si>
    <t>Accounting - Accounts Payable Representative</t>
  </si>
  <si>
    <t>Accounting - Manager</t>
  </si>
  <si>
    <t>Accounting - Payroll Administrator</t>
  </si>
  <si>
    <t>Accounting - Payroll Specialist</t>
  </si>
  <si>
    <t>Accounting - Staff Accountant</t>
  </si>
  <si>
    <t>Controller</t>
  </si>
  <si>
    <t>Code, enter and process all healthcare, room and board, eligible/ineligible invoices, cut and reconcile checks, pay all monthly equipment and vehicle debt payments, print all checks, process all check and cash receipts, and open all fiscal mail.</t>
  </si>
  <si>
    <t>The Billing and Claims Supervisor/Coordinator is responsible for ensuring proper billing and fiscal practices. This position requires the ability to provide direct supervision to the data entry and support staff within this department. The Billing and Claims Supervisor/Coordinator must be able to work in conjunction with program staff responsible for billing information within their program.</t>
  </si>
  <si>
    <t xml:space="preserve">Direct the financial activities of the organization and assist with preparing the operating budgets.  Responsible for all financial reporting and record keeping functions, assisting with the preparation of the financial statements, budgets, and forecasts. </t>
  </si>
  <si>
    <t>Conduct analyses, audits, and reconciliations to ensuring a smooth bi-weekly payroll processing for the exempt and non-exempt  workforce. Also confirms that payroll reporting and payments are compliant with organization policy, generally accepted accounting principles, and federal/state Department of Labor and IRS regulations.</t>
  </si>
  <si>
    <t>Functions as a clerical support for the fiscal department as well as performs all duties associated with payroll functions, update employee deduction records, verifies pay rate/benefits, prepare biweekly tax payments/deposits, prepares W-2 forms and other tax documents.</t>
  </si>
  <si>
    <t xml:space="preserve">The major function of the staff accountant is to assure professional, accurate and timely accounting processes and reports based on established accounting principles. </t>
  </si>
  <si>
    <t>Provides secretarial, clerical and executive support services including preparing agendas, providing minutes, updating contact database, maintaining departmental files and calendar, scheduling meetings/tours/outside appointments, and preparing monthly reports.</t>
  </si>
  <si>
    <t>Assist assigned area(s) with various clerical tasks such as reception, answering phones, managing documents, scanning confidential documents, and maintaining databases.  Maintain open communication with all areas.  Must be flexible with work hours to maintain adequate staff coverage.</t>
  </si>
  <si>
    <t>Ensure compliance in multiple facets of a nonprofit agency that provides care to individuals who have Intellectual/Developmental Disabilities.  The compliance officer is responsible for the compliance, quality assurance, and risk management programs of the agency. The compliance officer will ensure the agency establishes and maintains an effective, best practices compliance and quality program, to prevent and detect violations of applicable laws and other misconduct, and to promote ethical conduct and commitment to compliance with the law. The position will function as a policy resource for all levels of management, staff, and the Board of Directors.</t>
  </si>
  <si>
    <t xml:space="preserve">Serves as the Incident Manager and supports Compliance Officer function and has the responsibility to develop and maintain quality assurance review, records audit systems and ensures licensing and regulatory compliance for individuals served. </t>
  </si>
  <si>
    <t>Performs full secretarial functions of a responsible and confidential nature generally for an executive above middle management. Performs varied equivalent administrative functions. Coordinates and tracks workflow, schedules, projects, and committee decisions through the department to ensure records are complete/ appropriate, and follow-up services are provided in a timely fashion. Makes travel arrangements for supervisor. Arranges meetings and appointments. Composes correspondence, memos, reports as instructed. Performs certain executive functions to assist the CEO, upper-level management, and management team making decisions within authorized scope or directing the decision making to the proper authority.  Provides support to board of directors.</t>
  </si>
  <si>
    <t>Function as team leaders and members of teams that are responsible for the care and instruction of individuals living in community residential homes in accordance with state, federal and Agency guidelines.  House Managers contribute to the creation of a safe, healthy emotional and physical environment for individuals.  They follow established programs and interact with each individual in a manner consistent with normalization principles.  Provide staff training on abuse and neglect recognition, overseee change of status documentation, conducts staff meetings, maintains timely report submission, monitors the day-to-day operations of the homes, and manages dispute resolution.</t>
  </si>
  <si>
    <t>Function as team leaders of teams that are responsible for the care and instruction of individuals living in community residential homes in accordance with state, federal and agency guidelines, contribute to the creation of a safe, healthy emotional and physical environment for individuals, follow established programs and interact with each individual in a manner consistent with normalization principles.  Oversees program specialist.</t>
  </si>
  <si>
    <t>The Staff Development Coordinator/Trainert is responsible for identifying, developing, implementing and monitoring high quality agency-wide training including but not limited to:  CPR, AED, First Aid, Van, OSHA and other training to meet regulatory and policy requirements. Identifies, develops, coordinates and maintains online educational programs.  Assists and works in conjunction with others in Staff Development and with others in the agency to perform other related and department duties as requested.</t>
  </si>
  <si>
    <t>Works closely with the Practice Administrator, clinicians and physicians to maximize clinical productivity, financial performance and customer service in Ambulatory Services.  Assumes responsibility for the population of the person served as assigned to the clinical team.  Responsible for leading and understanding demand and supply of services, best practices in industry and maintaining of continuity of care of individuals.  Implements organizational policies and procedures.  Maintains departmental policies and goals.</t>
  </si>
  <si>
    <t>The Behavioral Support Specialist provides functional assessments, develops strategies to support the individual based upon assessment, and train individuals, staff, parents and caregivers. Services must be required to meet the current needs of the individual, as documented and authorized in the ISP.  Bachelor's degree required.</t>
  </si>
  <si>
    <t xml:space="preserve">Provides direct services to individuals with Intellectual/Developmental Disabilities.  Teaches all appropriate living/social skills in order to enhance the individual’s level of independence or helping the persons served maintain his/her skill level.  This position is designed to provide quality services as guided by positive practices and person-centered planning. </t>
  </si>
  <si>
    <t>Act as a liaison between the families of the Individuals, outside community agencies, and governmental resources.  Will address any referrals made to the facility and will coordinate with appropriate staff concerning admissions and discharges.  Master of Social Work required.</t>
  </si>
  <si>
    <t>Provide comprehensive rehabilitation services to persons with a primary diagnosis of Intellectual/Developmental Disabilities.  Will perform professional work as assigned by the consulting psychologist.  Assures that the Individual receives the appropriate individualized psych-social and behavioral services to facilitate active treatment via an interdisciplinary process.  Master's degree required.  BCBA required.</t>
  </si>
  <si>
    <t>Assumes administrative responsibility for the department including staffing, business planning, and ongoing financial and operational analysis.  Responsible for finance, human resources, business planning and development, as well as consumer and staff satisfaction.  Implements organizational policies and procedures.  Establishes departmental policies and goals.  These functions are performed in accordance with all applicable laws and regulations and the organization's philosophy, policies, procedures and standards.</t>
  </si>
  <si>
    <t>Supervises and coordinates the staff of a single nursing unit. Interprets and implements policies, procedures, standards and regulations to personnel, consumers, medical staff and public. Schedules, orients, trains and evaluates unit staff. Assists in coordinating consumer care with other health care services.</t>
  </si>
  <si>
    <t>Performs a wide variety of consumer care services and activities, including the administration of medications, for assigned consumers to meet their health and comfort needs. Inserts catheters in absence of an R.N., assists physicians and R.N., as needed. Observes consumers and reports changes in conditions to R.N.; administers treatments; takes and records vital signs; assists medical personnel with various examinations or diagnostic procedures. Gives baths and makes beds; gives special care as directed; collects specimens; sets up and applies suction and gas therapy.</t>
  </si>
  <si>
    <t>Position reports to Chief Financial Officer.  Provides assistance in areas of financial administration, treasury functions, budgets, general and patient accounting, consumer business services, and financial and statistical reporting.  May be responsible for financial functions such as, credit &amp; collections, budget, administrative systems &amp; procedures.</t>
  </si>
  <si>
    <t>Consumer Account Representative</t>
  </si>
  <si>
    <t xml:space="preserve">Responsible for all fiscal functions necessary to ensure the prompt and correct payment for services from both insurers and consumers. The position will ensure that claims are submitted accurately and timely in addition to communicating with insurance companies, consumers, and clinical staff regarding payment issues. </t>
  </si>
  <si>
    <t>Executive Assistant</t>
  </si>
  <si>
    <t>Position Category</t>
  </si>
  <si>
    <t>Position Description</t>
  </si>
  <si>
    <t>Administrative</t>
  </si>
  <si>
    <t>Clinical Positions</t>
  </si>
  <si>
    <t>Direct Support</t>
  </si>
  <si>
    <t>Facilities</t>
  </si>
  <si>
    <t>Fiscal</t>
  </si>
  <si>
    <t>UniqueID</t>
  </si>
  <si>
    <t>Period</t>
  </si>
  <si>
    <t>Facility Name</t>
  </si>
  <si>
    <t>Completed By</t>
  </si>
  <si>
    <t>Telephone</t>
  </si>
  <si>
    <t>Email</t>
  </si>
  <si>
    <t>QC - #REF! count</t>
  </si>
  <si>
    <t>ID/A Benchmark Compensation Survey</t>
  </si>
  <si>
    <t>Telephone #</t>
  </si>
  <si>
    <t>E-Mail</t>
  </si>
  <si>
    <t>Compliance/Quality/Risk Management Officer</t>
  </si>
  <si>
    <t>Human Resources - Director/Manager</t>
  </si>
  <si>
    <t>Receptionist/Telephone Operator/Call Center</t>
  </si>
  <si>
    <t>Staff Development Coordinator Manager</t>
  </si>
  <si>
    <t>Housekeeper/Environmental Service Associate</t>
  </si>
  <si>
    <t>Accounting - Billing and Claims Supervisor/Coordinator</t>
  </si>
  <si>
    <t>Compliance/Safety Specialist</t>
  </si>
  <si>
    <t>Position category</t>
  </si>
  <si>
    <t>Position title</t>
  </si>
  <si>
    <t>Position number</t>
  </si>
  <si>
    <t>County facility is located in</t>
  </si>
  <si>
    <t>Facility name</t>
  </si>
  <si>
    <t>*For salaried positions divide by 2080</t>
  </si>
  <si>
    <t>Submitted by</t>
  </si>
  <si>
    <t>Center for Healthcare Solutions</t>
  </si>
  <si>
    <t>Total scheduled positions</t>
  </si>
  <si>
    <t>Total filled positions</t>
  </si>
  <si>
    <t>Total employee separations</t>
  </si>
  <si>
    <t>Location</t>
  </si>
  <si>
    <t>PositionID</t>
  </si>
  <si>
    <t>SL8IS3REQ</t>
  </si>
  <si>
    <t>ZGUC8EXHK</t>
  </si>
  <si>
    <t>NRVYKF23S</t>
  </si>
  <si>
    <t>9J8517NSC</t>
  </si>
  <si>
    <t>1BO6KDPS6</t>
  </si>
  <si>
    <t>5L3RJ20R8</t>
  </si>
  <si>
    <t>9KZDWIM3J</t>
  </si>
  <si>
    <t>OM1GK9237</t>
  </si>
  <si>
    <t>EZ0O7RYBQ</t>
  </si>
  <si>
    <t>IE8XNCUJI</t>
  </si>
  <si>
    <t>NT6ZT18S3</t>
  </si>
  <si>
    <t>D395CYYPQ</t>
  </si>
  <si>
    <t>LJJ8Y1D24</t>
  </si>
  <si>
    <t>RJNBPIYHT</t>
  </si>
  <si>
    <t>DE9P4EL1A</t>
  </si>
  <si>
    <t>GFKEIDWYS</t>
  </si>
  <si>
    <t>1ZKJKBGXW</t>
  </si>
  <si>
    <t>AXEAO1MUA</t>
  </si>
  <si>
    <t>P0WVX29JF</t>
  </si>
  <si>
    <t>NZXP8XARD</t>
  </si>
  <si>
    <t>5YV3VQQVY</t>
  </si>
  <si>
    <t>WR4DMQG74</t>
  </si>
  <si>
    <t>B3C1SZGPE</t>
  </si>
  <si>
    <t>PU9ZJM0TH</t>
  </si>
  <si>
    <t>ERYOX0QVJ</t>
  </si>
  <si>
    <t>5RB4SIV91</t>
  </si>
  <si>
    <t>RDTJ4HY0F</t>
  </si>
  <si>
    <t>X0N78NZCU</t>
  </si>
  <si>
    <t>6DJX276NY</t>
  </si>
  <si>
    <t>NCW6U337X</t>
  </si>
  <si>
    <t>19X6EA5I9</t>
  </si>
  <si>
    <t>7GGYCU42Q</t>
  </si>
  <si>
    <t>1YDT96OZL</t>
  </si>
  <si>
    <t>FAEMFRIBS</t>
  </si>
  <si>
    <t>EB9SOQ9PH</t>
  </si>
  <si>
    <t>1FD0QKQ8K</t>
  </si>
  <si>
    <t>E3VRZKPOB</t>
  </si>
  <si>
    <t>054HMKGSR</t>
  </si>
  <si>
    <t>EAG41BB3K</t>
  </si>
  <si>
    <t>7AVNIOJ78</t>
  </si>
  <si>
    <t>Y5Q1D8ESF</t>
  </si>
  <si>
    <t>6N079S57O</t>
  </si>
  <si>
    <t>RJDG70P60</t>
  </si>
  <si>
    <t>98EAECSZ0</t>
  </si>
  <si>
    <t>BG7117MYS</t>
  </si>
  <si>
    <t>Supports all activities of daily living and implements individualized person-centered plans for people with I/DD and/or autism at home, at work, and in all aspects of life. Provides medication administration, communication support, counseling, transportation, acts as liaison to medical and therapeutic resources, advocates for individuals served, and completes all documentation and activities necessary to ensure compliance with requirements of Home and Community Based Services (HCBS) under the Medicaid program.</t>
  </si>
  <si>
    <t>Program Team Lead/Frontline Supervisor</t>
  </si>
  <si>
    <t>Works closely with the Program Director and supervises other direct support personnel in order to maximize productivity, financial performance and customer service in the assigned program/work unit by assuming responsibility for the population of the persons served as assigned to the program/work unit.  This supervisory position will be responsible for leading and understanding demand and supply of services, best practices in industry and maintaining the continuity of care of individuals in accordance with all applicable laws and regulations and organizational philosophy, policies, procedures and standards.</t>
  </si>
  <si>
    <t>Part II: Pay Practices</t>
  </si>
  <si>
    <t>Term</t>
  </si>
  <si>
    <t>Definition</t>
  </si>
  <si>
    <t>Example</t>
  </si>
  <si>
    <t>Actual Base Pay - Low</t>
  </si>
  <si>
    <t>The lowest hourly rate paid to an employee in a particular position.  This is not necessarily the starting salary.</t>
  </si>
  <si>
    <t>You have three accountants on staff.  One is paid $15/hr, the second is paid $17/hr, and the third is paid $18/hr.  You would enter $15.</t>
  </si>
  <si>
    <t>Actual Base Pay – Average</t>
  </si>
  <si>
    <t>You have three accountants on staff.  One is paid $15/hr, the second is paid $17/hr, and the third is paid $18/hr.  You would enter $16.67 ((15+17+18)/3).</t>
  </si>
  <si>
    <t>Actual Base Pay – High</t>
  </si>
  <si>
    <t>You have three accountants on staff.  One is paid $15/hr, the second is paid $17/hr, and the third is paid $18/hr.  You would enter $18.</t>
  </si>
  <si>
    <t>You have budgeted for four counselor positions and three are filled.  You would enter four.</t>
  </si>
  <si>
    <t>Filled positions</t>
  </si>
  <si>
    <t>You have budgeted for four counselor positions and three are filled.  You would enter three.</t>
  </si>
  <si>
    <t>Employee separations</t>
  </si>
  <si>
    <r>
      <rPr>
        <b/>
        <sz val="14"/>
        <color rgb="FFFF0000"/>
        <rFont val="Calibri"/>
        <family val="2"/>
        <scheme val="minor"/>
      </rPr>
      <t xml:space="preserve">Report </t>
    </r>
    <r>
      <rPr>
        <b/>
        <u/>
        <sz val="14"/>
        <color rgb="FFFF0000"/>
        <rFont val="Calibri"/>
        <family val="2"/>
        <scheme val="minor"/>
      </rPr>
      <t>HOURLY</t>
    </r>
    <r>
      <rPr>
        <b/>
        <sz val="14"/>
        <color rgb="FFFF0000"/>
        <rFont val="Calibri"/>
        <family val="2"/>
        <scheme val="minor"/>
      </rPr>
      <t>* wage data in effect as of June 30, 2022</t>
    </r>
  </si>
  <si>
    <t>Total employee separations 7/1/22 through 6/30/23</t>
  </si>
  <si>
    <t>Total scheduled positions (filled + vacant) as of 6/30/23</t>
  </si>
  <si>
    <t>Total filled positions as of 6/30/23</t>
  </si>
  <si>
    <t>Notes</t>
  </si>
  <si>
    <t>Actual Base Pay - Average</t>
  </si>
  <si>
    <t>Actual Base Pay - High</t>
  </si>
  <si>
    <t>Number of positions classified as full-time</t>
  </si>
  <si>
    <t>Please report data as of June 30, 2023</t>
  </si>
  <si>
    <t>Total scheduled positions (filled + vacant)</t>
  </si>
  <si>
    <t>Financial rewards or incentives for tenure</t>
  </si>
  <si>
    <t>Financial rewards or incentives for credentialing</t>
  </si>
  <si>
    <t>Represented by a collective bargaining unit</t>
  </si>
  <si>
    <t>Contract staffing to meet service needs</t>
  </si>
  <si>
    <t>Issue retention or bonus pay</t>
  </si>
  <si>
    <t>Differentials in your pay scale</t>
  </si>
  <si>
    <t>Percentage of direct support hours are paid at an overtime premium</t>
  </si>
  <si>
    <t>Input Form Location</t>
  </si>
  <si>
    <t>Part 1</t>
  </si>
  <si>
    <t>Does your existing pay scale include financial rewards or incentives for tenure?</t>
  </si>
  <si>
    <t>Does your existing pay scale include financial rewards or incentives for credentialing?</t>
  </si>
  <si>
    <t>Are any of your employees represented by a collective bargaining unit?</t>
  </si>
  <si>
    <t>Has your organization engaged contract staffing to meet service needs?</t>
  </si>
  <si>
    <t>Do you provide other differentials in your pay scale?</t>
  </si>
  <si>
    <t>Supports Coordinator</t>
  </si>
  <si>
    <t>Engages individuals and their families in the development of plans and budgets that assure that needs and wishes are addressed and life opportunities expanded, assist in the choice of services and supports, coordinate the provisions of services and supports, and monitor the delivery of services and supports.</t>
  </si>
  <si>
    <t>NB93OIOGS</t>
  </si>
  <si>
    <t>The sum of filled positions and un-filled positions as of the collection date.</t>
  </si>
  <si>
    <t>The number of employees currently employed in a particular position as of the collection date.</t>
  </si>
  <si>
    <t>List the number of employees in a particular position who are classified as full-time as of the collection date.</t>
  </si>
  <si>
    <t>You have three filled counselor positions and two are classified as full-time.  You would enter two.</t>
  </si>
  <si>
    <t>The number of involuntary OR voluntary terminations for a particular position during the collection period.</t>
  </si>
  <si>
    <t>Average is the average hourly wage of ALL current employees in a particular position as of the collection date.</t>
  </si>
  <si>
    <t>The highest hourly rate paid to an employee in a particular position (NOT the maximum salary the position could pay as that would be the Salary Structure Maximum which is not currently being collected)</t>
  </si>
  <si>
    <t>Number of positions classified as full-time as of 6/30/23</t>
  </si>
  <si>
    <t>Do you issue retention or bonus pay?</t>
  </si>
  <si>
    <t>What percentage of TOTAL HOURS worked are paid at an overtime premium?</t>
  </si>
  <si>
    <t>Please return by email to steve.forest@center4hcs.org no later than September 22, 2023</t>
  </si>
  <si>
    <t>You start the period with four counselors and one quits.  You would enter one.</t>
  </si>
  <si>
    <t>2023_06_30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</si>
</sst>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u/>
      <sz val="11"/>
      <color theme="10"/>
      <name val="Calibri"/>
      <family val="2"/>
    </font>
    <font>
      <b/>
      <sz val="12"/>
      <color theme="1"/>
      <name val="Calibri"/>
      <family val="2"/>
      <scheme val="minor"/>
    </font>
    <font>
      <sz val="11"/>
      <color theme="1"/>
      <name val="Calibri"/>
      <family val="2"/>
      <scheme val="minor"/>
    </font>
    <font>
      <sz val="11"/>
      <name val="Calibri"/>
      <family val="2"/>
      <scheme val="minor"/>
    </font>
    <font>
      <b/>
      <sz val="14"/>
      <color theme="1"/>
      <name val="Calibri"/>
      <family val="2"/>
      <scheme val="minor"/>
    </font>
    <font>
      <b/>
      <sz val="14"/>
      <color theme="0"/>
      <name val="Calibri"/>
      <family val="2"/>
      <scheme val="minor"/>
    </font>
    <font>
      <b/>
      <sz val="9"/>
      <color rgb="FFFF0000"/>
      <name val="Calibri"/>
      <family val="2"/>
      <scheme val="minor"/>
    </font>
    <font>
      <b/>
      <sz val="12"/>
      <color rgb="FFFFFFFF"/>
      <name val="Calibri"/>
      <family val="2"/>
      <scheme val="minor"/>
    </font>
    <font>
      <b/>
      <sz val="12"/>
      <color theme="0"/>
      <name val="Calibri"/>
      <family val="2"/>
      <scheme val="minor"/>
    </font>
    <font>
      <b/>
      <sz val="14"/>
      <color rgb="FFFF0000"/>
      <name val="Calibri"/>
      <family val="2"/>
      <scheme val="minor"/>
    </font>
    <font>
      <u/>
      <sz val="12"/>
      <color theme="10"/>
      <name val="Calibri"/>
      <family val="2"/>
      <scheme val="minor"/>
    </font>
    <font>
      <sz val="12"/>
      <color theme="1"/>
      <name val="Calibri"/>
      <family val="2"/>
      <scheme val="minor"/>
    </font>
    <font>
      <b/>
      <u/>
      <sz val="14"/>
      <color rgb="FFFF0000"/>
      <name val="Calibri"/>
      <family val="2"/>
      <scheme val="minor"/>
    </font>
    <font>
      <sz val="12"/>
      <color rgb="FF000000"/>
      <name val="Calibri"/>
      <family val="2"/>
      <scheme val="minor"/>
    </font>
    <font>
      <sz val="10"/>
      <color indexed="8"/>
      <name val="Arial"/>
      <family val="2"/>
    </font>
    <font>
      <b/>
      <sz val="18"/>
      <color rgb="FFFF0000"/>
      <name val="Calibri"/>
      <family val="2"/>
      <scheme val="minor"/>
    </font>
    <font>
      <sz val="10"/>
      <color indexed="8"/>
      <name val="Calibri"/>
      <family val="2"/>
      <scheme val="minor"/>
    </font>
    <font>
      <sz val="12"/>
      <color indexed="8"/>
      <name val="Calibri"/>
      <family val="2"/>
      <scheme val="minor"/>
    </font>
    <font>
      <b/>
      <sz val="20"/>
      <color theme="0"/>
      <name val="Calibri"/>
      <family val="2"/>
      <scheme val="minor"/>
    </font>
    <font>
      <b/>
      <u/>
      <sz val="14"/>
      <color theme="0"/>
      <name val="Calibri"/>
      <family val="2"/>
      <scheme val="minor"/>
    </font>
    <font>
      <b/>
      <i/>
      <sz val="20"/>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003366"/>
        <bgColor indexed="64"/>
      </patternFill>
    </fill>
    <fill>
      <patternFill patternType="solid">
        <fgColor theme="8"/>
        <bgColor indexed="64"/>
      </patternFill>
    </fill>
    <fill>
      <patternFill patternType="lightDown"/>
    </fill>
    <fill>
      <patternFill patternType="solid">
        <fgColor theme="4" tint="0.79998168889431442"/>
        <bgColor indexed="64"/>
      </patternFill>
    </fill>
    <fill>
      <patternFill patternType="lightDown">
        <bgColor theme="4" tint="0.79998168889431442"/>
      </patternFill>
    </fill>
  </fills>
  <borders count="9">
    <border>
      <left/>
      <right/>
      <top/>
      <bottom/>
      <diagonal/>
    </border>
    <border>
      <left style="thin">
        <color theme="0"/>
      </left>
      <right/>
      <top/>
      <bottom/>
      <diagonal/>
    </border>
    <border>
      <left/>
      <right/>
      <top style="thin">
        <color theme="0"/>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0" fontId="15" fillId="0" borderId="0">
      <alignment vertical="top"/>
    </xf>
  </cellStyleXfs>
  <cellXfs count="63">
    <xf numFmtId="0" fontId="0" fillId="0" borderId="0" xfId="0"/>
    <xf numFmtId="0" fontId="4" fillId="0" borderId="0" xfId="2" applyFont="1"/>
    <xf numFmtId="0" fontId="7" fillId="0" borderId="0" xfId="0" applyFont="1" applyAlignment="1">
      <alignment horizontal="center"/>
    </xf>
    <xf numFmtId="0" fontId="0" fillId="0" borderId="0" xfId="0" applyAlignment="1">
      <alignment wrapText="1"/>
    </xf>
    <xf numFmtId="0" fontId="5" fillId="0" borderId="0" xfId="0" applyFont="1" applyAlignment="1">
      <alignment horizontal="center" vertical="center"/>
    </xf>
    <xf numFmtId="0" fontId="5" fillId="0" borderId="0" xfId="0" applyFont="1" applyAlignment="1">
      <alignment vertical="center"/>
    </xf>
    <xf numFmtId="0" fontId="0" fillId="0" borderId="1" xfId="0" applyBorder="1"/>
    <xf numFmtId="0" fontId="0" fillId="0" borderId="2" xfId="0" applyBorder="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2"/>
    <xf numFmtId="0" fontId="3" fillId="0" borderId="0" xfId="0" applyFont="1"/>
    <xf numFmtId="0" fontId="5" fillId="0" borderId="1" xfId="0" applyFont="1" applyBorder="1" applyAlignment="1">
      <alignment vertical="center"/>
    </xf>
    <xf numFmtId="0" fontId="0" fillId="0" borderId="3" xfId="0" applyBorder="1"/>
    <xf numFmtId="0" fontId="5" fillId="0" borderId="0" xfId="0" applyFont="1" applyAlignment="1">
      <alignment vertical="center" wrapText="1"/>
    </xf>
    <xf numFmtId="0" fontId="17" fillId="0" borderId="0" xfId="3" applyFont="1" applyAlignment="1">
      <alignment horizontal="center" vertical="top"/>
    </xf>
    <xf numFmtId="0" fontId="17" fillId="0" borderId="0" xfId="3" applyFont="1">
      <alignment vertical="top"/>
    </xf>
    <xf numFmtId="0" fontId="0" fillId="0" borderId="4" xfId="0" applyBorder="1"/>
    <xf numFmtId="0" fontId="12" fillId="0" borderId="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0" fillId="4" borderId="0" xfId="0" applyFill="1" applyAlignment="1">
      <alignment horizontal="center" vertical="center" wrapText="1"/>
    </xf>
    <xf numFmtId="0" fontId="12" fillId="0" borderId="0" xfId="0" applyFont="1" applyAlignment="1" applyProtection="1">
      <alignment horizontal="left" vertical="center"/>
      <protection locked="0"/>
    </xf>
    <xf numFmtId="0" fontId="0" fillId="0" borderId="0" xfId="0" applyAlignment="1">
      <alignment vertical="top" wrapText="1"/>
    </xf>
    <xf numFmtId="0" fontId="0" fillId="4" borderId="0" xfId="0" applyFill="1" applyAlignment="1">
      <alignment horizontal="center" vertical="center"/>
    </xf>
    <xf numFmtId="164" fontId="12" fillId="0" borderId="4" xfId="0" applyNumberFormat="1" applyFont="1" applyBorder="1" applyAlignment="1" applyProtection="1">
      <alignment horizontal="center" vertical="center" wrapText="1"/>
      <protection locked="0"/>
    </xf>
    <xf numFmtId="0" fontId="0" fillId="5" borderId="4" xfId="0" applyFill="1" applyBorder="1" applyProtection="1">
      <protection locked="0"/>
    </xf>
    <xf numFmtId="0" fontId="0" fillId="0" borderId="0" xfId="0" applyProtection="1">
      <protection locked="0"/>
    </xf>
    <xf numFmtId="0" fontId="15" fillId="0" borderId="0" xfId="3" applyProtection="1">
      <alignment vertical="top"/>
      <protection locked="0"/>
    </xf>
    <xf numFmtId="0" fontId="17" fillId="0" borderId="0" xfId="3" applyFont="1" applyAlignment="1" applyProtection="1">
      <alignment horizontal="center" vertical="top"/>
      <protection locked="0"/>
    </xf>
    <xf numFmtId="0" fontId="18" fillId="0" borderId="0" xfId="3" applyFont="1" applyProtection="1">
      <alignment vertical="top"/>
      <protection locked="0"/>
    </xf>
    <xf numFmtId="0" fontId="8" fillId="3" borderId="4"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9" fillId="3" borderId="5"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wrapText="1"/>
      <protection locked="0"/>
    </xf>
    <xf numFmtId="164" fontId="12" fillId="6" borderId="4" xfId="0" applyNumberFormat="1" applyFont="1" applyFill="1" applyBorder="1" applyAlignment="1" applyProtection="1">
      <alignment horizontal="center" vertical="center" wrapText="1"/>
      <protection locked="0"/>
    </xf>
    <xf numFmtId="0" fontId="0" fillId="6" borderId="4" xfId="0" applyFill="1" applyBorder="1"/>
    <xf numFmtId="0" fontId="0" fillId="7" borderId="4" xfId="0" applyFill="1" applyBorder="1" applyProtection="1">
      <protection locked="0"/>
    </xf>
    <xf numFmtId="164" fontId="0" fillId="0" borderId="4" xfId="0" applyNumberFormat="1" applyBorder="1"/>
    <xf numFmtId="164" fontId="0" fillId="6" borderId="4" xfId="0" applyNumberFormat="1" applyFill="1" applyBorder="1"/>
    <xf numFmtId="164" fontId="0" fillId="0" borderId="4" xfId="0" applyNumberFormat="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11" fillId="0" borderId="4" xfId="1" applyFont="1" applyBorder="1" applyAlignment="1" applyProtection="1">
      <alignment horizontal="center" vertical="center"/>
      <protection locked="0"/>
    </xf>
    <xf numFmtId="0" fontId="2" fillId="2" borderId="4" xfId="0" applyFont="1" applyFill="1" applyBorder="1" applyAlignment="1">
      <alignment horizontal="right" vertical="center"/>
    </xf>
    <xf numFmtId="0" fontId="12" fillId="0" borderId="4" xfId="0" applyFont="1" applyBorder="1" applyAlignment="1" applyProtection="1">
      <alignment horizontal="left" vertical="center"/>
      <protection locked="0"/>
    </xf>
    <xf numFmtId="0" fontId="5" fillId="0" borderId="0" xfId="0" applyFont="1" applyAlignment="1">
      <alignment horizontal="center" vertical="center" wrapText="1"/>
    </xf>
    <xf numFmtId="0" fontId="21" fillId="3" borderId="0" xfId="0" applyFont="1" applyFill="1" applyAlignment="1">
      <alignment horizontal="center" vertical="center" wrapText="1"/>
    </xf>
    <xf numFmtId="0" fontId="6" fillId="3" borderId="0" xfId="0" applyFont="1" applyFill="1" applyAlignment="1">
      <alignment horizontal="center" vertical="center" wrapText="1"/>
    </xf>
    <xf numFmtId="0" fontId="12" fillId="0" borderId="4" xfId="0" applyFont="1" applyBorder="1" applyAlignment="1" applyProtection="1">
      <alignment horizontal="center" vertical="center"/>
      <protection locked="0"/>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20" fillId="3" borderId="0" xfId="3" applyFont="1" applyFill="1" applyAlignment="1" applyProtection="1">
      <alignment horizontal="center"/>
      <protection locked="0"/>
    </xf>
    <xf numFmtId="0" fontId="19" fillId="3" borderId="0" xfId="3" applyFont="1" applyFill="1" applyAlignment="1" applyProtection="1">
      <alignment horizontal="center" vertical="top"/>
      <protection locked="0"/>
    </xf>
    <xf numFmtId="0" fontId="16" fillId="3" borderId="0" xfId="3" applyFont="1" applyFill="1" applyAlignment="1" applyProtection="1">
      <alignment horizontal="center" vertical="top"/>
      <protection locked="0"/>
    </xf>
    <xf numFmtId="0" fontId="21" fillId="3" borderId="0" xfId="3" applyFont="1" applyFill="1" applyAlignment="1" applyProtection="1">
      <alignment horizontal="center" vertical="top"/>
      <protection locked="0"/>
    </xf>
    <xf numFmtId="0" fontId="19" fillId="3" borderId="0" xfId="0" applyFont="1" applyFill="1" applyAlignment="1">
      <alignment horizontal="center" vertical="center"/>
    </xf>
  </cellXfs>
  <cellStyles count="4">
    <cellStyle name="Hyperlink" xfId="1" builtinId="8"/>
    <cellStyle name="Normal" xfId="0" builtinId="0"/>
    <cellStyle name="Normal 2" xfId="3" xr:uid="{D9EFFFE5-4435-4620-9924-94A1F4B86617}"/>
    <cellStyle name="Normal 3 2" xfId="2" xr:uid="{2CF837B5-E66C-46DB-85E5-9DFED33B76C2}"/>
  </cellStyles>
  <dxfs count="13">
    <dxf>
      <fill>
        <patternFill>
          <bgColor rgb="FFFFFF00"/>
        </patternFill>
      </fill>
    </dxf>
    <dxf>
      <fill>
        <patternFill>
          <bgColor rgb="FFFFFF00"/>
        </patternFill>
      </fill>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8"/>
        </patternFill>
      </fill>
      <alignment horizontal="center"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fill>
        <patternFill patternType="solid">
          <fgColor indexed="64"/>
          <bgColor theme="8"/>
        </patternFill>
      </fill>
      <alignment horizontal="center" vertical="center" textRotation="0" wrapText="0" indent="0" justifyLastLine="0" shrinkToFit="0" readingOrder="0"/>
    </dxf>
  </dxfs>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1019176</xdr:colOff>
      <xdr:row>0</xdr:row>
      <xdr:rowOff>96007</xdr:rowOff>
    </xdr:from>
    <xdr:to>
      <xdr:col>10</xdr:col>
      <xdr:colOff>2971800</xdr:colOff>
      <xdr:row>2</xdr:row>
      <xdr:rowOff>142119</xdr:rowOff>
    </xdr:to>
    <xdr:pic>
      <xdr:nvPicPr>
        <xdr:cNvPr id="3" name="Picture 2">
          <a:extLst>
            <a:ext uri="{FF2B5EF4-FFF2-40B4-BE49-F238E27FC236}">
              <a16:creationId xmlns:a16="http://schemas.microsoft.com/office/drawing/2014/main" id="{BA9F5395-B46E-9E27-5335-F9D559921568}"/>
            </a:ext>
          </a:extLst>
        </xdr:cNvPr>
        <xdr:cNvPicPr>
          <a:picLocks noChangeAspect="1"/>
        </xdr:cNvPicPr>
      </xdr:nvPicPr>
      <xdr:blipFill rotWithShape="1">
        <a:blip xmlns:r="http://schemas.openxmlformats.org/officeDocument/2006/relationships" r:embed="rId1"/>
        <a:srcRect l="11381" t="12177" r="3266" b="14114"/>
        <a:stretch/>
      </xdr:blipFill>
      <xdr:spPr>
        <a:xfrm>
          <a:off x="14439901" y="96007"/>
          <a:ext cx="1952624" cy="7128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866775</xdr:colOff>
      <xdr:row>0</xdr:row>
      <xdr:rowOff>104775</xdr:rowOff>
    </xdr:from>
    <xdr:to>
      <xdr:col>10</xdr:col>
      <xdr:colOff>2819399</xdr:colOff>
      <xdr:row>2</xdr:row>
      <xdr:rowOff>150887</xdr:rowOff>
    </xdr:to>
    <xdr:pic>
      <xdr:nvPicPr>
        <xdr:cNvPr id="3" name="Picture 2">
          <a:extLst>
            <a:ext uri="{FF2B5EF4-FFF2-40B4-BE49-F238E27FC236}">
              <a16:creationId xmlns:a16="http://schemas.microsoft.com/office/drawing/2014/main" id="{F9958C4B-BEDE-4BB3-A2E9-B25266D8E72A}"/>
            </a:ext>
          </a:extLst>
        </xdr:cNvPr>
        <xdr:cNvPicPr>
          <a:picLocks noChangeAspect="1"/>
        </xdr:cNvPicPr>
      </xdr:nvPicPr>
      <xdr:blipFill rotWithShape="1">
        <a:blip xmlns:r="http://schemas.openxmlformats.org/officeDocument/2006/relationships" r:embed="rId1"/>
        <a:srcRect l="11381" t="12177" r="3266" b="14114"/>
        <a:stretch/>
      </xdr:blipFill>
      <xdr:spPr>
        <a:xfrm>
          <a:off x="15097125" y="104775"/>
          <a:ext cx="1952624" cy="7128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9ACA1B-4BF8-47AF-8DEA-7D246361C2A8}" name="Instructions4" displayName="Instructions4" ref="A1:D8" totalsRowShown="0" headerRowDxfId="12" dataDxfId="11">
  <autoFilter ref="A1:D8" xr:uid="{ED9ACA1B-4BF8-47AF-8DEA-7D246361C2A8}"/>
  <tableColumns count="4">
    <tableColumn id="4" xr3:uid="{A77BB9E4-DB13-466C-A779-C82DF6877C16}" name="Input Form Location" dataDxfId="10"/>
    <tableColumn id="1" xr3:uid="{AF9D3A69-8935-440E-B994-EDE288EE063C}" name="Term" dataDxfId="9"/>
    <tableColumn id="2" xr3:uid="{A4E36EB8-6C76-4AEF-93F5-6B4649A65AE2}" name="Definition" dataDxfId="8"/>
    <tableColumn id="3" xr3:uid="{40ACB72D-4FB0-4CE3-BC7C-ADE65B8E86B2}" name="Example" dataDxfId="7"/>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A37414-C64B-4C6B-9D30-8850DE39ECE5}" name="Position_Descriptions" displayName="Position_Descriptions" ref="A1:D47" totalsRowShown="0" headerRowDxfId="6">
  <autoFilter ref="A1:D47" xr:uid="{D4A37414-C64B-4C6B-9D30-8850DE39ECE5}"/>
  <sortState xmlns:xlrd2="http://schemas.microsoft.com/office/spreadsheetml/2017/richdata2" ref="A2:D47">
    <sortCondition ref="B2:B47"/>
    <sortCondition ref="C2:C47"/>
  </sortState>
  <tableColumns count="4">
    <tableColumn id="1" xr3:uid="{FA44E939-E843-417D-8E2C-13190489FDFA}" name="Position Number" dataDxfId="5"/>
    <tableColumn id="2" xr3:uid="{73C0B2A8-03ED-4E5F-936B-7F17337CFB92}" name="Position Category" dataDxfId="4"/>
    <tableColumn id="3" xr3:uid="{1B799271-F8FD-4256-A490-287628B0186D}" name="Position Title" dataDxfId="3"/>
    <tableColumn id="4" xr3:uid="{B8BB012C-C302-4435-88F2-FAA1FADE5672}" name="Position Description" dataDxfId="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900F-2EA9-4D5A-AE45-405F1C13CCC5}">
  <dimension ref="A1:D8"/>
  <sheetViews>
    <sheetView workbookViewId="0">
      <selection activeCell="D6" sqref="D6"/>
    </sheetView>
  </sheetViews>
  <sheetFormatPr defaultRowHeight="15" x14ac:dyDescent="0.25"/>
  <cols>
    <col min="1" max="1" width="23.42578125" bestFit="1" customWidth="1"/>
    <col min="2" max="2" width="39.42578125" bestFit="1" customWidth="1"/>
    <col min="3" max="3" width="57.140625" bestFit="1" customWidth="1"/>
    <col min="4" max="4" width="55.42578125" bestFit="1" customWidth="1"/>
  </cols>
  <sheetData>
    <row r="1" spans="1:4" x14ac:dyDescent="0.25">
      <c r="A1" s="24" t="s">
        <v>199</v>
      </c>
      <c r="B1" s="24" t="s">
        <v>168</v>
      </c>
      <c r="C1" s="24" t="s">
        <v>169</v>
      </c>
      <c r="D1" s="24" t="s">
        <v>170</v>
      </c>
    </row>
    <row r="2" spans="1:4" ht="30" x14ac:dyDescent="0.25">
      <c r="A2" s="10" t="s">
        <v>200</v>
      </c>
      <c r="B2" s="10" t="s">
        <v>114</v>
      </c>
      <c r="C2" s="23" t="s">
        <v>209</v>
      </c>
      <c r="D2" s="23" t="s">
        <v>178</v>
      </c>
    </row>
    <row r="3" spans="1:4" ht="30" x14ac:dyDescent="0.25">
      <c r="A3" s="10" t="s">
        <v>200</v>
      </c>
      <c r="B3" s="10" t="s">
        <v>179</v>
      </c>
      <c r="C3" s="23" t="s">
        <v>210</v>
      </c>
      <c r="D3" s="23" t="s">
        <v>180</v>
      </c>
    </row>
    <row r="4" spans="1:4" ht="30" x14ac:dyDescent="0.25">
      <c r="A4" s="10" t="s">
        <v>200</v>
      </c>
      <c r="B4" s="10" t="s">
        <v>189</v>
      </c>
      <c r="C4" s="23" t="s">
        <v>211</v>
      </c>
      <c r="D4" s="23" t="s">
        <v>212</v>
      </c>
    </row>
    <row r="5" spans="1:4" ht="30" x14ac:dyDescent="0.25">
      <c r="A5" s="10" t="s">
        <v>200</v>
      </c>
      <c r="B5" s="10" t="s">
        <v>181</v>
      </c>
      <c r="C5" s="23" t="s">
        <v>213</v>
      </c>
      <c r="D5" s="23" t="s">
        <v>220</v>
      </c>
    </row>
    <row r="6" spans="1:4" ht="45" x14ac:dyDescent="0.25">
      <c r="A6" s="10" t="s">
        <v>200</v>
      </c>
      <c r="B6" s="10" t="s">
        <v>171</v>
      </c>
      <c r="C6" s="23" t="s">
        <v>172</v>
      </c>
      <c r="D6" s="23" t="s">
        <v>173</v>
      </c>
    </row>
    <row r="7" spans="1:4" ht="45" x14ac:dyDescent="0.25">
      <c r="A7" s="10" t="s">
        <v>200</v>
      </c>
      <c r="B7" s="10" t="s">
        <v>174</v>
      </c>
      <c r="C7" s="23" t="s">
        <v>214</v>
      </c>
      <c r="D7" s="23" t="s">
        <v>175</v>
      </c>
    </row>
    <row r="8" spans="1:4" ht="60" x14ac:dyDescent="0.25">
      <c r="A8" s="10" t="s">
        <v>200</v>
      </c>
      <c r="B8" s="10" t="s">
        <v>176</v>
      </c>
      <c r="C8" s="23" t="s">
        <v>215</v>
      </c>
      <c r="D8" s="23" t="s">
        <v>177</v>
      </c>
    </row>
  </sheetData>
  <pageMargins left="0.7" right="0.7" top="0.75" bottom="0.75" header="0.3" footer="0.3"/>
  <pageSetup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E19D7-7283-4236-883D-3FB074DA2154}">
  <sheetPr>
    <pageSetUpPr fitToPage="1"/>
  </sheetPr>
  <dimension ref="A1:D47"/>
  <sheetViews>
    <sheetView zoomScaleNormal="100" workbookViewId="0"/>
  </sheetViews>
  <sheetFormatPr defaultRowHeight="15" x14ac:dyDescent="0.25"/>
  <cols>
    <col min="1" max="1" width="12.42578125" customWidth="1"/>
    <col min="2" max="2" width="18.7109375" customWidth="1"/>
    <col min="3" max="3" width="51.5703125" bestFit="1" customWidth="1"/>
    <col min="4" max="4" width="125.7109375" customWidth="1"/>
    <col min="5" max="5" width="21.5703125" customWidth="1"/>
    <col min="6" max="7" width="17.5703125" customWidth="1"/>
    <col min="8" max="8" width="14.42578125" customWidth="1"/>
    <col min="9" max="9" width="14.28515625" customWidth="1"/>
    <col min="10" max="10" width="40.42578125" customWidth="1"/>
  </cols>
  <sheetData>
    <row r="1" spans="1:4" s="8" customFormat="1" ht="30" x14ac:dyDescent="0.25">
      <c r="A1" s="21" t="s">
        <v>0</v>
      </c>
      <c r="B1" s="21" t="s">
        <v>82</v>
      </c>
      <c r="C1" s="21" t="s">
        <v>1</v>
      </c>
      <c r="D1" s="21" t="s">
        <v>83</v>
      </c>
    </row>
    <row r="2" spans="1:4" ht="30" x14ac:dyDescent="0.25">
      <c r="A2" s="9">
        <v>1</v>
      </c>
      <c r="B2" s="9" t="s">
        <v>84</v>
      </c>
      <c r="C2" s="9" t="s">
        <v>2</v>
      </c>
      <c r="D2" s="3" t="s">
        <v>62</v>
      </c>
    </row>
    <row r="3" spans="1:4" ht="60" x14ac:dyDescent="0.25">
      <c r="A3" s="9">
        <v>2</v>
      </c>
      <c r="B3" s="9" t="s">
        <v>84</v>
      </c>
      <c r="C3" s="9" t="s">
        <v>3</v>
      </c>
      <c r="D3" s="3" t="s">
        <v>75</v>
      </c>
    </row>
    <row r="4" spans="1:4" ht="45" x14ac:dyDescent="0.25">
      <c r="A4" s="9">
        <v>3</v>
      </c>
      <c r="B4" s="9" t="s">
        <v>84</v>
      </c>
      <c r="C4" s="9" t="s">
        <v>4</v>
      </c>
      <c r="D4" s="3" t="s">
        <v>63</v>
      </c>
    </row>
    <row r="5" spans="1:4" ht="75" x14ac:dyDescent="0.25">
      <c r="A5" s="9">
        <v>4</v>
      </c>
      <c r="B5" s="9" t="s">
        <v>84</v>
      </c>
      <c r="C5" s="9" t="s">
        <v>99</v>
      </c>
      <c r="D5" s="3" t="s">
        <v>64</v>
      </c>
    </row>
    <row r="6" spans="1:4" ht="30" x14ac:dyDescent="0.25">
      <c r="A6" s="9">
        <v>5</v>
      </c>
      <c r="B6" s="9" t="s">
        <v>84</v>
      </c>
      <c r="C6" s="9" t="s">
        <v>105</v>
      </c>
      <c r="D6" s="3" t="s">
        <v>65</v>
      </c>
    </row>
    <row r="7" spans="1:4" ht="90" x14ac:dyDescent="0.25">
      <c r="A7" s="9">
        <v>6</v>
      </c>
      <c r="B7" s="9" t="s">
        <v>84</v>
      </c>
      <c r="C7" s="9" t="s">
        <v>81</v>
      </c>
      <c r="D7" s="3" t="s">
        <v>66</v>
      </c>
    </row>
    <row r="8" spans="1:4" ht="90" x14ac:dyDescent="0.25">
      <c r="A8" s="9">
        <v>7</v>
      </c>
      <c r="B8" s="9" t="s">
        <v>84</v>
      </c>
      <c r="C8" s="9" t="s">
        <v>5</v>
      </c>
      <c r="D8" s="3" t="s">
        <v>67</v>
      </c>
    </row>
    <row r="9" spans="1:4" ht="75" x14ac:dyDescent="0.25">
      <c r="A9" s="9">
        <v>8</v>
      </c>
      <c r="B9" s="9" t="s">
        <v>84</v>
      </c>
      <c r="C9" s="9" t="s">
        <v>100</v>
      </c>
      <c r="D9" s="3" t="s">
        <v>10</v>
      </c>
    </row>
    <row r="10" spans="1:4" ht="45" x14ac:dyDescent="0.25">
      <c r="A10" s="9">
        <v>9</v>
      </c>
      <c r="B10" s="9" t="s">
        <v>84</v>
      </c>
      <c r="C10" s="9" t="s">
        <v>6</v>
      </c>
      <c r="D10" s="3" t="s">
        <v>7</v>
      </c>
    </row>
    <row r="11" spans="1:4" ht="45" x14ac:dyDescent="0.25">
      <c r="A11" s="9">
        <v>10</v>
      </c>
      <c r="B11" s="9" t="s">
        <v>84</v>
      </c>
      <c r="C11" s="9" t="s">
        <v>8</v>
      </c>
      <c r="D11" s="3" t="s">
        <v>9</v>
      </c>
    </row>
    <row r="12" spans="1:4" ht="45" x14ac:dyDescent="0.25">
      <c r="A12" s="9">
        <v>11</v>
      </c>
      <c r="B12" s="9" t="s">
        <v>84</v>
      </c>
      <c r="C12" s="9" t="s">
        <v>11</v>
      </c>
      <c r="D12" s="3" t="s">
        <v>12</v>
      </c>
    </row>
    <row r="13" spans="1:4" ht="30" x14ac:dyDescent="0.25">
      <c r="A13" s="9">
        <v>12</v>
      </c>
      <c r="B13" s="9" t="s">
        <v>84</v>
      </c>
      <c r="C13" s="9" t="s">
        <v>13</v>
      </c>
      <c r="D13" s="3" t="s">
        <v>14</v>
      </c>
    </row>
    <row r="14" spans="1:4" ht="60" x14ac:dyDescent="0.25">
      <c r="A14" s="9">
        <v>13</v>
      </c>
      <c r="B14" s="9" t="s">
        <v>84</v>
      </c>
      <c r="C14" s="9" t="s">
        <v>15</v>
      </c>
      <c r="D14" s="3" t="s">
        <v>68</v>
      </c>
    </row>
    <row r="15" spans="1:4" ht="75" x14ac:dyDescent="0.25">
      <c r="A15" s="9">
        <v>14</v>
      </c>
      <c r="B15" s="9" t="s">
        <v>84</v>
      </c>
      <c r="C15" s="9" t="s">
        <v>165</v>
      </c>
      <c r="D15" s="3" t="s">
        <v>166</v>
      </c>
    </row>
    <row r="16" spans="1:4" ht="45" x14ac:dyDescent="0.25">
      <c r="A16" s="9">
        <v>15</v>
      </c>
      <c r="B16" s="9" t="s">
        <v>84</v>
      </c>
      <c r="C16" s="9" t="s">
        <v>101</v>
      </c>
      <c r="D16" s="3" t="s">
        <v>16</v>
      </c>
    </row>
    <row r="17" spans="1:4" ht="30" x14ac:dyDescent="0.25">
      <c r="A17" s="9">
        <v>16</v>
      </c>
      <c r="B17" s="9" t="s">
        <v>84</v>
      </c>
      <c r="C17" s="9" t="s">
        <v>17</v>
      </c>
      <c r="D17" s="3" t="s">
        <v>18</v>
      </c>
    </row>
    <row r="18" spans="1:4" ht="30" x14ac:dyDescent="0.25">
      <c r="A18" s="9">
        <v>17</v>
      </c>
      <c r="B18" s="9" t="s">
        <v>84</v>
      </c>
      <c r="C18" s="9" t="s">
        <v>19</v>
      </c>
      <c r="D18" s="3" t="s">
        <v>20</v>
      </c>
    </row>
    <row r="19" spans="1:4" ht="60" x14ac:dyDescent="0.25">
      <c r="A19" s="9">
        <v>18</v>
      </c>
      <c r="B19" s="9" t="s">
        <v>84</v>
      </c>
      <c r="C19" s="9" t="s">
        <v>102</v>
      </c>
      <c r="D19" s="3" t="s">
        <v>69</v>
      </c>
    </row>
    <row r="20" spans="1:4" ht="30" x14ac:dyDescent="0.25">
      <c r="A20" s="9">
        <v>19</v>
      </c>
      <c r="B20" s="9" t="s">
        <v>84</v>
      </c>
      <c r="C20" s="9" t="s">
        <v>21</v>
      </c>
      <c r="D20" s="3" t="s">
        <v>22</v>
      </c>
    </row>
    <row r="21" spans="1:4" ht="60" x14ac:dyDescent="0.25">
      <c r="A21" s="9">
        <v>20</v>
      </c>
      <c r="B21" s="9" t="s">
        <v>85</v>
      </c>
      <c r="C21" s="9" t="s">
        <v>23</v>
      </c>
      <c r="D21" s="3" t="s">
        <v>70</v>
      </c>
    </row>
    <row r="22" spans="1:4" ht="45" x14ac:dyDescent="0.25">
      <c r="A22" s="9">
        <v>21</v>
      </c>
      <c r="B22" s="9" t="s">
        <v>85</v>
      </c>
      <c r="C22" s="9" t="s">
        <v>24</v>
      </c>
      <c r="D22" s="3" t="s">
        <v>76</v>
      </c>
    </row>
    <row r="23" spans="1:4" ht="75" x14ac:dyDescent="0.25">
      <c r="A23" s="9">
        <v>22</v>
      </c>
      <c r="B23" s="9" t="s">
        <v>85</v>
      </c>
      <c r="C23" s="9" t="s">
        <v>25</v>
      </c>
      <c r="D23" s="3" t="s">
        <v>77</v>
      </c>
    </row>
    <row r="24" spans="1:4" ht="45" x14ac:dyDescent="0.25">
      <c r="A24" s="9">
        <v>23</v>
      </c>
      <c r="B24" s="9" t="s">
        <v>85</v>
      </c>
      <c r="C24" s="9" t="s">
        <v>26</v>
      </c>
      <c r="D24" s="3" t="s">
        <v>29</v>
      </c>
    </row>
    <row r="25" spans="1:4" ht="45" x14ac:dyDescent="0.25">
      <c r="A25" s="9">
        <v>24</v>
      </c>
      <c r="B25" s="9" t="s">
        <v>85</v>
      </c>
      <c r="C25" s="9" t="s">
        <v>27</v>
      </c>
      <c r="D25" s="3" t="s">
        <v>30</v>
      </c>
    </row>
    <row r="26" spans="1:4" ht="45" x14ac:dyDescent="0.25">
      <c r="A26" s="9">
        <v>25</v>
      </c>
      <c r="B26" s="9" t="s">
        <v>85</v>
      </c>
      <c r="C26" s="9" t="s">
        <v>28</v>
      </c>
      <c r="D26" s="3" t="s">
        <v>31</v>
      </c>
    </row>
    <row r="27" spans="1:4" ht="45" customHeight="1" x14ac:dyDescent="0.25">
      <c r="A27" s="9">
        <v>26</v>
      </c>
      <c r="B27" s="9" t="s">
        <v>86</v>
      </c>
      <c r="C27" s="9" t="s">
        <v>32</v>
      </c>
      <c r="D27" s="3" t="s">
        <v>74</v>
      </c>
    </row>
    <row r="28" spans="1:4" ht="45" x14ac:dyDescent="0.25">
      <c r="A28" s="9">
        <v>27</v>
      </c>
      <c r="B28" s="9" t="s">
        <v>86</v>
      </c>
      <c r="C28" s="9" t="s">
        <v>33</v>
      </c>
      <c r="D28" s="3" t="s">
        <v>71</v>
      </c>
    </row>
    <row r="29" spans="1:4" ht="45" x14ac:dyDescent="0.25">
      <c r="A29" s="9">
        <v>28</v>
      </c>
      <c r="B29" s="9" t="s">
        <v>86</v>
      </c>
      <c r="C29" s="9" t="s">
        <v>34</v>
      </c>
      <c r="D29" s="3" t="s">
        <v>72</v>
      </c>
    </row>
    <row r="30" spans="1:4" ht="60" x14ac:dyDescent="0.25">
      <c r="A30" s="9">
        <v>29</v>
      </c>
      <c r="B30" s="9" t="s">
        <v>86</v>
      </c>
      <c r="C30" s="9" t="s">
        <v>35</v>
      </c>
      <c r="D30" s="3" t="s">
        <v>164</v>
      </c>
    </row>
    <row r="31" spans="1:4" ht="45" x14ac:dyDescent="0.25">
      <c r="A31" s="9">
        <v>30</v>
      </c>
      <c r="B31" s="9" t="s">
        <v>86</v>
      </c>
      <c r="C31" s="9" t="s">
        <v>36</v>
      </c>
      <c r="D31" s="3" t="s">
        <v>41</v>
      </c>
    </row>
    <row r="32" spans="1:4" ht="30" x14ac:dyDescent="0.25">
      <c r="A32" s="9">
        <v>31</v>
      </c>
      <c r="B32" s="9" t="s">
        <v>86</v>
      </c>
      <c r="C32" s="9" t="s">
        <v>37</v>
      </c>
      <c r="D32" s="3" t="s">
        <v>42</v>
      </c>
    </row>
    <row r="33" spans="1:4" ht="45" x14ac:dyDescent="0.25">
      <c r="A33" s="9">
        <v>32</v>
      </c>
      <c r="B33" s="9" t="s">
        <v>86</v>
      </c>
      <c r="C33" s="9" t="s">
        <v>38</v>
      </c>
      <c r="D33" s="3" t="s">
        <v>43</v>
      </c>
    </row>
    <row r="34" spans="1:4" ht="45" x14ac:dyDescent="0.25">
      <c r="A34" s="9">
        <v>33</v>
      </c>
      <c r="B34" s="9" t="s">
        <v>86</v>
      </c>
      <c r="C34" s="9" t="s">
        <v>39</v>
      </c>
      <c r="D34" s="3" t="s">
        <v>44</v>
      </c>
    </row>
    <row r="35" spans="1:4" ht="30" customHeight="1" x14ac:dyDescent="0.25">
      <c r="A35" s="9">
        <v>34</v>
      </c>
      <c r="B35" s="9" t="s">
        <v>86</v>
      </c>
      <c r="C35" s="9" t="s">
        <v>40</v>
      </c>
      <c r="D35" s="3" t="s">
        <v>73</v>
      </c>
    </row>
    <row r="36" spans="1:4" ht="45" x14ac:dyDescent="0.25">
      <c r="A36" s="9">
        <v>35</v>
      </c>
      <c r="B36" s="9" t="s">
        <v>86</v>
      </c>
      <c r="C36" s="9" t="s">
        <v>206</v>
      </c>
      <c r="D36" s="3" t="s">
        <v>207</v>
      </c>
    </row>
    <row r="37" spans="1:4" ht="45" x14ac:dyDescent="0.25">
      <c r="A37" s="9">
        <v>36</v>
      </c>
      <c r="B37" s="9" t="s">
        <v>87</v>
      </c>
      <c r="C37" s="9" t="s">
        <v>103</v>
      </c>
      <c r="D37" s="3" t="s">
        <v>47</v>
      </c>
    </row>
    <row r="38" spans="1:4" ht="60" x14ac:dyDescent="0.25">
      <c r="A38" s="9">
        <v>37</v>
      </c>
      <c r="B38" s="9" t="s">
        <v>87</v>
      </c>
      <c r="C38" s="9" t="s">
        <v>45</v>
      </c>
      <c r="D38" s="3" t="s">
        <v>48</v>
      </c>
    </row>
    <row r="39" spans="1:4" x14ac:dyDescent="0.25">
      <c r="A39" s="9">
        <v>38</v>
      </c>
      <c r="B39" s="9" t="s">
        <v>87</v>
      </c>
      <c r="C39" s="9" t="s">
        <v>46</v>
      </c>
      <c r="D39" s="3" t="s">
        <v>49</v>
      </c>
    </row>
    <row r="40" spans="1:4" ht="30" x14ac:dyDescent="0.25">
      <c r="A40" s="9">
        <v>39</v>
      </c>
      <c r="B40" s="9" t="s">
        <v>88</v>
      </c>
      <c r="C40" s="9" t="s">
        <v>50</v>
      </c>
      <c r="D40" s="3" t="s">
        <v>56</v>
      </c>
    </row>
    <row r="41" spans="1:4" ht="45" x14ac:dyDescent="0.25">
      <c r="A41" s="9">
        <v>40</v>
      </c>
      <c r="B41" s="9" t="s">
        <v>88</v>
      </c>
      <c r="C41" s="9" t="s">
        <v>104</v>
      </c>
      <c r="D41" s="3" t="s">
        <v>57</v>
      </c>
    </row>
    <row r="42" spans="1:4" ht="30" x14ac:dyDescent="0.25">
      <c r="A42" s="9">
        <v>41</v>
      </c>
      <c r="B42" s="9" t="s">
        <v>88</v>
      </c>
      <c r="C42" s="9" t="s">
        <v>51</v>
      </c>
      <c r="D42" s="3" t="s">
        <v>58</v>
      </c>
    </row>
    <row r="43" spans="1:4" ht="45" x14ac:dyDescent="0.25">
      <c r="A43" s="9">
        <v>42</v>
      </c>
      <c r="B43" s="9" t="s">
        <v>88</v>
      </c>
      <c r="C43" s="9" t="s">
        <v>52</v>
      </c>
      <c r="D43" s="3" t="s">
        <v>59</v>
      </c>
    </row>
    <row r="44" spans="1:4" ht="30" customHeight="1" x14ac:dyDescent="0.25">
      <c r="A44" s="9">
        <v>43</v>
      </c>
      <c r="B44" s="9" t="s">
        <v>88</v>
      </c>
      <c r="C44" s="9" t="s">
        <v>53</v>
      </c>
      <c r="D44" s="3" t="s">
        <v>60</v>
      </c>
    </row>
    <row r="45" spans="1:4" ht="30" x14ac:dyDescent="0.25">
      <c r="A45" s="9">
        <v>44</v>
      </c>
      <c r="B45" s="9" t="s">
        <v>88</v>
      </c>
      <c r="C45" s="9" t="s">
        <v>54</v>
      </c>
      <c r="D45" s="3" t="s">
        <v>61</v>
      </c>
    </row>
    <row r="46" spans="1:4" ht="45" x14ac:dyDescent="0.25">
      <c r="A46" s="9">
        <v>45</v>
      </c>
      <c r="B46" s="9" t="s">
        <v>88</v>
      </c>
      <c r="C46" s="9" t="s">
        <v>79</v>
      </c>
      <c r="D46" s="3" t="s">
        <v>80</v>
      </c>
    </row>
    <row r="47" spans="1:4" ht="45" x14ac:dyDescent="0.25">
      <c r="A47" s="9">
        <v>46</v>
      </c>
      <c r="B47" s="9" t="s">
        <v>88</v>
      </c>
      <c r="C47" s="9" t="s">
        <v>55</v>
      </c>
      <c r="D47" s="3" t="s">
        <v>78</v>
      </c>
    </row>
  </sheetData>
  <printOptions horizontalCentered="1"/>
  <pageMargins left="0" right="0" top="0" bottom="0" header="0.3" footer="0.3"/>
  <pageSetup scale="59" fitToHeight="0" orientation="landscape" r:id="rId1"/>
  <headerFooter>
    <oddFooter>&amp;R&amp;9&amp;P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showGridLines="0" tabSelected="1" zoomScaleNormal="100" workbookViewId="0">
      <selection sqref="A1:K1"/>
    </sheetView>
  </sheetViews>
  <sheetFormatPr defaultRowHeight="15" x14ac:dyDescent="0.25"/>
  <cols>
    <col min="1" max="1" width="10" style="9" customWidth="1"/>
    <col min="2" max="2" width="53.140625" style="8" bestFit="1" customWidth="1"/>
    <col min="3" max="3" width="18.7109375" style="10" customWidth="1"/>
    <col min="4" max="4" width="17.28515625" style="3" customWidth="1"/>
    <col min="5" max="5" width="15.140625" style="3" bestFit="1" customWidth="1"/>
    <col min="6" max="6" width="12.28515625" style="3" bestFit="1" customWidth="1"/>
    <col min="7" max="7" width="15.7109375" style="3" customWidth="1"/>
    <col min="8" max="8" width="13.7109375" style="3" customWidth="1"/>
    <col min="9" max="10" width="13.7109375" customWidth="1"/>
    <col min="11" max="11" width="45.7109375" customWidth="1"/>
  </cols>
  <sheetData>
    <row r="1" spans="1:18" ht="26.25" x14ac:dyDescent="0.25">
      <c r="A1" s="62" t="s">
        <v>113</v>
      </c>
      <c r="B1" s="62"/>
      <c r="C1" s="62"/>
      <c r="D1" s="62"/>
      <c r="E1" s="62"/>
      <c r="F1" s="62"/>
      <c r="G1" s="62"/>
      <c r="H1" s="62"/>
      <c r="I1" s="62"/>
      <c r="J1" s="62"/>
      <c r="K1" s="62"/>
    </row>
    <row r="2" spans="1:18" ht="26.25" customHeight="1" x14ac:dyDescent="0.25">
      <c r="A2" s="51" t="s">
        <v>96</v>
      </c>
      <c r="B2" s="51"/>
      <c r="C2" s="51"/>
      <c r="D2" s="51"/>
      <c r="E2" s="51"/>
      <c r="F2" s="51"/>
      <c r="G2" s="51"/>
      <c r="H2" s="51"/>
      <c r="I2" s="51"/>
      <c r="J2" s="51"/>
      <c r="K2" s="51"/>
    </row>
    <row r="3" spans="1:18" ht="18.75" customHeight="1" x14ac:dyDescent="0.25">
      <c r="A3" s="52" t="s">
        <v>219</v>
      </c>
      <c r="B3" s="52"/>
      <c r="C3" s="52"/>
      <c r="D3" s="52"/>
      <c r="E3" s="52"/>
      <c r="F3" s="52"/>
      <c r="G3" s="52"/>
      <c r="H3" s="52"/>
      <c r="I3" s="52"/>
      <c r="J3" s="52"/>
      <c r="K3" s="52"/>
    </row>
    <row r="4" spans="1:18" ht="25.15" customHeight="1" x14ac:dyDescent="0.25">
      <c r="A4"/>
      <c r="B4"/>
      <c r="C4"/>
      <c r="D4"/>
      <c r="E4"/>
      <c r="F4"/>
      <c r="G4"/>
      <c r="H4"/>
    </row>
    <row r="5" spans="1:18" ht="19.5" customHeight="1" x14ac:dyDescent="0.25">
      <c r="A5" s="48" t="s">
        <v>110</v>
      </c>
      <c r="B5" s="48"/>
      <c r="C5" s="49"/>
      <c r="D5" s="49"/>
      <c r="E5" s="49"/>
      <c r="F5"/>
      <c r="G5" s="48" t="s">
        <v>97</v>
      </c>
      <c r="H5" s="48"/>
      <c r="I5" s="53"/>
      <c r="J5" s="53"/>
      <c r="P5" s="2"/>
      <c r="Q5" s="2"/>
      <c r="R5" s="2"/>
    </row>
    <row r="6" spans="1:18" ht="17.25" customHeight="1" x14ac:dyDescent="0.25">
      <c r="A6" s="48" t="s">
        <v>109</v>
      </c>
      <c r="B6" s="48"/>
      <c r="C6" s="49"/>
      <c r="D6" s="49"/>
      <c r="E6" s="49"/>
      <c r="F6"/>
      <c r="G6" s="48" t="s">
        <v>98</v>
      </c>
      <c r="H6" s="48"/>
      <c r="I6" s="47"/>
      <c r="J6" s="47"/>
      <c r="P6" s="2"/>
      <c r="Q6" s="2"/>
      <c r="R6" s="2"/>
    </row>
    <row r="7" spans="1:18" ht="15" customHeight="1" x14ac:dyDescent="0.25">
      <c r="A7" s="48" t="s">
        <v>112</v>
      </c>
      <c r="B7" s="48"/>
      <c r="C7" s="49"/>
      <c r="D7" s="49"/>
      <c r="E7" s="49"/>
      <c r="F7" s="22"/>
      <c r="G7" s="15"/>
      <c r="H7" s="15"/>
      <c r="J7" s="50"/>
      <c r="K7" s="50"/>
    </row>
    <row r="8" spans="1:18" ht="15" customHeight="1" x14ac:dyDescent="0.25">
      <c r="A8"/>
      <c r="B8"/>
      <c r="C8"/>
      <c r="D8"/>
      <c r="E8"/>
      <c r="F8"/>
      <c r="G8"/>
      <c r="H8"/>
    </row>
    <row r="9" spans="1:18" ht="18.75" customHeight="1" x14ac:dyDescent="0.25">
      <c r="A9" s="46" t="s">
        <v>182</v>
      </c>
      <c r="B9" s="46"/>
      <c r="C9" s="46"/>
      <c r="D9" s="46"/>
      <c r="E9" s="46"/>
      <c r="F9" s="46"/>
      <c r="G9" s="46"/>
      <c r="H9" s="46"/>
      <c r="I9" s="46"/>
      <c r="J9" s="46"/>
      <c r="K9" s="46"/>
    </row>
    <row r="10" spans="1:18" ht="18.75" x14ac:dyDescent="0.25">
      <c r="A10" s="13"/>
      <c r="B10" s="4"/>
      <c r="C10" s="5"/>
      <c r="D10" s="5"/>
      <c r="E10" s="5"/>
      <c r="F10" s="5"/>
      <c r="G10" s="5"/>
      <c r="H10" s="5"/>
      <c r="I10" s="14"/>
      <c r="K10" s="6"/>
      <c r="L10" s="7"/>
    </row>
    <row r="11" spans="1:18" ht="94.5" x14ac:dyDescent="0.25">
      <c r="A11" s="31" t="s">
        <v>108</v>
      </c>
      <c r="B11" s="31" t="s">
        <v>107</v>
      </c>
      <c r="C11" s="32" t="s">
        <v>106</v>
      </c>
      <c r="D11" s="32" t="s">
        <v>184</v>
      </c>
      <c r="E11" s="32" t="s">
        <v>185</v>
      </c>
      <c r="F11" s="32" t="s">
        <v>216</v>
      </c>
      <c r="G11" s="32" t="s">
        <v>183</v>
      </c>
      <c r="H11" s="32" t="s">
        <v>171</v>
      </c>
      <c r="I11" s="32" t="s">
        <v>187</v>
      </c>
      <c r="J11" s="32" t="s">
        <v>188</v>
      </c>
      <c r="K11" s="34" t="s">
        <v>186</v>
      </c>
      <c r="L11" s="6"/>
    </row>
    <row r="12" spans="1:18" ht="15.75" x14ac:dyDescent="0.25">
      <c r="A12" s="20">
        <v>1</v>
      </c>
      <c r="B12" s="33" t="s">
        <v>2</v>
      </c>
      <c r="C12" s="19" t="s">
        <v>84</v>
      </c>
      <c r="D12" s="19"/>
      <c r="E12" s="19"/>
      <c r="F12" s="19"/>
      <c r="G12" s="19"/>
      <c r="H12" s="25"/>
      <c r="I12" s="25"/>
      <c r="J12" s="41"/>
      <c r="K12" s="18"/>
    </row>
    <row r="13" spans="1:18" ht="15.75" x14ac:dyDescent="0.25">
      <c r="A13" s="20">
        <v>2</v>
      </c>
      <c r="B13" s="33" t="s">
        <v>3</v>
      </c>
      <c r="C13" s="19" t="s">
        <v>84</v>
      </c>
      <c r="D13" s="19"/>
      <c r="E13" s="19"/>
      <c r="F13" s="19"/>
      <c r="G13" s="19"/>
      <c r="H13" s="25"/>
      <c r="I13" s="25"/>
      <c r="J13" s="41"/>
      <c r="K13" s="18"/>
    </row>
    <row r="14" spans="1:18" ht="15.75" x14ac:dyDescent="0.25">
      <c r="A14" s="20">
        <v>3</v>
      </c>
      <c r="B14" s="33" t="s">
        <v>4</v>
      </c>
      <c r="C14" s="19" t="s">
        <v>84</v>
      </c>
      <c r="D14" s="19"/>
      <c r="E14" s="19"/>
      <c r="F14" s="19"/>
      <c r="G14" s="19"/>
      <c r="H14" s="25"/>
      <c r="I14" s="25"/>
      <c r="J14" s="41"/>
      <c r="K14" s="18"/>
    </row>
    <row r="15" spans="1:18" ht="15.75" x14ac:dyDescent="0.25">
      <c r="A15" s="20">
        <v>4</v>
      </c>
      <c r="B15" s="33" t="s">
        <v>99</v>
      </c>
      <c r="C15" s="19" t="s">
        <v>84</v>
      </c>
      <c r="D15" s="19"/>
      <c r="E15" s="19"/>
      <c r="F15" s="19"/>
      <c r="G15" s="19"/>
      <c r="H15" s="25"/>
      <c r="I15" s="25"/>
      <c r="J15" s="41"/>
      <c r="K15" s="18"/>
    </row>
    <row r="16" spans="1:18" ht="15.75" x14ac:dyDescent="0.25">
      <c r="A16" s="20">
        <v>5</v>
      </c>
      <c r="B16" s="33" t="s">
        <v>105</v>
      </c>
      <c r="C16" s="19" t="s">
        <v>84</v>
      </c>
      <c r="D16" s="19"/>
      <c r="E16" s="19"/>
      <c r="F16" s="19"/>
      <c r="G16" s="19"/>
      <c r="H16" s="25"/>
      <c r="I16" s="25"/>
      <c r="J16" s="41"/>
      <c r="K16" s="18"/>
    </row>
    <row r="17" spans="1:11" ht="15.75" x14ac:dyDescent="0.25">
      <c r="A17" s="20">
        <v>6</v>
      </c>
      <c r="B17" s="33" t="s">
        <v>81</v>
      </c>
      <c r="C17" s="19" t="s">
        <v>84</v>
      </c>
      <c r="D17" s="19"/>
      <c r="E17" s="19"/>
      <c r="F17" s="19"/>
      <c r="G17" s="19"/>
      <c r="H17" s="25"/>
      <c r="I17" s="25"/>
      <c r="J17" s="41"/>
      <c r="K17" s="18"/>
    </row>
    <row r="18" spans="1:11" ht="15.75" x14ac:dyDescent="0.25">
      <c r="A18" s="20">
        <v>7</v>
      </c>
      <c r="B18" s="33" t="s">
        <v>5</v>
      </c>
      <c r="C18" s="19" t="s">
        <v>84</v>
      </c>
      <c r="D18" s="19"/>
      <c r="E18" s="19"/>
      <c r="F18" s="19"/>
      <c r="G18" s="19"/>
      <c r="H18" s="25"/>
      <c r="I18" s="25"/>
      <c r="J18" s="41"/>
      <c r="K18" s="18"/>
    </row>
    <row r="19" spans="1:11" ht="15.75" x14ac:dyDescent="0.25">
      <c r="A19" s="20">
        <v>8</v>
      </c>
      <c r="B19" s="33" t="s">
        <v>6</v>
      </c>
      <c r="C19" s="19" t="s">
        <v>84</v>
      </c>
      <c r="D19" s="19"/>
      <c r="E19" s="19"/>
      <c r="F19" s="19"/>
      <c r="G19" s="19"/>
      <c r="H19" s="25"/>
      <c r="I19" s="25"/>
      <c r="J19" s="41"/>
      <c r="K19" s="18"/>
    </row>
    <row r="20" spans="1:11" ht="15.75" x14ac:dyDescent="0.25">
      <c r="A20" s="20">
        <v>9</v>
      </c>
      <c r="B20" s="33" t="s">
        <v>8</v>
      </c>
      <c r="C20" s="19" t="s">
        <v>84</v>
      </c>
      <c r="D20" s="19"/>
      <c r="E20" s="19"/>
      <c r="F20" s="19"/>
      <c r="G20" s="19"/>
      <c r="H20" s="25"/>
      <c r="I20" s="25"/>
      <c r="J20" s="41"/>
      <c r="K20" s="18"/>
    </row>
    <row r="21" spans="1:11" ht="15.75" x14ac:dyDescent="0.25">
      <c r="A21" s="20">
        <v>10</v>
      </c>
      <c r="B21" s="33" t="s">
        <v>100</v>
      </c>
      <c r="C21" s="19" t="s">
        <v>84</v>
      </c>
      <c r="D21" s="19"/>
      <c r="E21" s="19"/>
      <c r="F21" s="19"/>
      <c r="G21" s="19"/>
      <c r="H21" s="25"/>
      <c r="I21" s="25"/>
      <c r="J21" s="41"/>
      <c r="K21" s="18"/>
    </row>
    <row r="22" spans="1:11" ht="15.75" x14ac:dyDescent="0.25">
      <c r="A22" s="20">
        <v>11</v>
      </c>
      <c r="B22" s="33" t="s">
        <v>11</v>
      </c>
      <c r="C22" s="19" t="s">
        <v>84</v>
      </c>
      <c r="D22" s="19"/>
      <c r="E22" s="19"/>
      <c r="F22" s="19"/>
      <c r="G22" s="19"/>
      <c r="H22" s="25"/>
      <c r="I22" s="25"/>
      <c r="J22" s="41"/>
      <c r="K22" s="18"/>
    </row>
    <row r="23" spans="1:11" ht="15.75" x14ac:dyDescent="0.25">
      <c r="A23" s="20">
        <v>12</v>
      </c>
      <c r="B23" s="33" t="s">
        <v>13</v>
      </c>
      <c r="C23" s="19" t="s">
        <v>84</v>
      </c>
      <c r="D23" s="19"/>
      <c r="E23" s="19"/>
      <c r="F23" s="19"/>
      <c r="G23" s="19"/>
      <c r="H23" s="25"/>
      <c r="I23" s="25"/>
      <c r="J23" s="41"/>
      <c r="K23" s="18"/>
    </row>
    <row r="24" spans="1:11" ht="15.75" x14ac:dyDescent="0.25">
      <c r="A24" s="20">
        <v>13</v>
      </c>
      <c r="B24" s="33" t="s">
        <v>15</v>
      </c>
      <c r="C24" s="19" t="s">
        <v>84</v>
      </c>
      <c r="D24" s="19"/>
      <c r="E24" s="19"/>
      <c r="F24" s="19"/>
      <c r="G24" s="19"/>
      <c r="H24" s="25"/>
      <c r="I24" s="25"/>
      <c r="J24" s="41"/>
      <c r="K24" s="18"/>
    </row>
    <row r="25" spans="1:11" ht="15.75" x14ac:dyDescent="0.25">
      <c r="A25" s="20">
        <v>14</v>
      </c>
      <c r="B25" s="33" t="s">
        <v>165</v>
      </c>
      <c r="C25" s="19" t="s">
        <v>84</v>
      </c>
      <c r="D25" s="19"/>
      <c r="E25" s="19"/>
      <c r="F25" s="19"/>
      <c r="G25" s="19"/>
      <c r="H25" s="25"/>
      <c r="I25" s="25"/>
      <c r="J25" s="41"/>
      <c r="K25" s="18"/>
    </row>
    <row r="26" spans="1:11" ht="15.75" x14ac:dyDescent="0.25">
      <c r="A26" s="20">
        <v>15</v>
      </c>
      <c r="B26" s="33" t="s">
        <v>101</v>
      </c>
      <c r="C26" s="19" t="s">
        <v>84</v>
      </c>
      <c r="D26" s="19"/>
      <c r="E26" s="19"/>
      <c r="F26" s="19"/>
      <c r="G26" s="19"/>
      <c r="H26" s="25"/>
      <c r="I26" s="25"/>
      <c r="J26" s="41"/>
      <c r="K26" s="18"/>
    </row>
    <row r="27" spans="1:11" ht="15.75" x14ac:dyDescent="0.25">
      <c r="A27" s="20">
        <v>16</v>
      </c>
      <c r="B27" s="33" t="s">
        <v>17</v>
      </c>
      <c r="C27" s="19" t="s">
        <v>84</v>
      </c>
      <c r="D27" s="19"/>
      <c r="E27" s="19"/>
      <c r="F27" s="19"/>
      <c r="G27" s="19"/>
      <c r="H27" s="25"/>
      <c r="I27" s="25"/>
      <c r="J27" s="41"/>
      <c r="K27" s="18"/>
    </row>
    <row r="28" spans="1:11" ht="15.75" x14ac:dyDescent="0.25">
      <c r="A28" s="20">
        <v>17</v>
      </c>
      <c r="B28" s="33" t="s">
        <v>19</v>
      </c>
      <c r="C28" s="19" t="s">
        <v>84</v>
      </c>
      <c r="D28" s="19"/>
      <c r="E28" s="19"/>
      <c r="F28" s="19"/>
      <c r="G28" s="19"/>
      <c r="H28" s="25"/>
      <c r="I28" s="25"/>
      <c r="J28" s="41"/>
      <c r="K28" s="18"/>
    </row>
    <row r="29" spans="1:11" ht="15.75" x14ac:dyDescent="0.25">
      <c r="A29" s="20">
        <v>18</v>
      </c>
      <c r="B29" s="33" t="s">
        <v>102</v>
      </c>
      <c r="C29" s="19" t="s">
        <v>84</v>
      </c>
      <c r="D29" s="19"/>
      <c r="E29" s="19"/>
      <c r="F29" s="19"/>
      <c r="G29" s="19"/>
      <c r="H29" s="25"/>
      <c r="I29" s="25"/>
      <c r="J29" s="41"/>
      <c r="K29" s="18"/>
    </row>
    <row r="30" spans="1:11" ht="15.75" x14ac:dyDescent="0.25">
      <c r="A30" s="20">
        <v>19</v>
      </c>
      <c r="B30" s="33" t="s">
        <v>21</v>
      </c>
      <c r="C30" s="19" t="s">
        <v>84</v>
      </c>
      <c r="D30" s="19"/>
      <c r="E30" s="19"/>
      <c r="F30" s="19"/>
      <c r="G30" s="19"/>
      <c r="H30" s="25"/>
      <c r="I30" s="25"/>
      <c r="J30" s="41"/>
      <c r="K30" s="18"/>
    </row>
    <row r="31" spans="1:11" ht="15.75" x14ac:dyDescent="0.25">
      <c r="A31" s="35">
        <v>20</v>
      </c>
      <c r="B31" s="36" t="s">
        <v>23</v>
      </c>
      <c r="C31" s="37" t="s">
        <v>85</v>
      </c>
      <c r="D31" s="37"/>
      <c r="E31" s="37"/>
      <c r="F31" s="37"/>
      <c r="G31" s="37"/>
      <c r="H31" s="38"/>
      <c r="I31" s="38"/>
      <c r="J31" s="42"/>
      <c r="K31" s="39"/>
    </row>
    <row r="32" spans="1:11" ht="15.75" x14ac:dyDescent="0.25">
      <c r="A32" s="35">
        <v>21</v>
      </c>
      <c r="B32" s="36" t="s">
        <v>24</v>
      </c>
      <c r="C32" s="37" t="s">
        <v>85</v>
      </c>
      <c r="D32" s="37"/>
      <c r="E32" s="37"/>
      <c r="F32" s="37"/>
      <c r="G32" s="37"/>
      <c r="H32" s="38"/>
      <c r="I32" s="38"/>
      <c r="J32" s="42"/>
      <c r="K32" s="39"/>
    </row>
    <row r="33" spans="1:11" ht="15.75" x14ac:dyDescent="0.25">
      <c r="A33" s="35">
        <v>22</v>
      </c>
      <c r="B33" s="36" t="s">
        <v>25</v>
      </c>
      <c r="C33" s="37" t="s">
        <v>85</v>
      </c>
      <c r="D33" s="37"/>
      <c r="E33" s="37"/>
      <c r="F33" s="37"/>
      <c r="G33" s="37"/>
      <c r="H33" s="38"/>
      <c r="I33" s="38"/>
      <c r="J33" s="42"/>
      <c r="K33" s="39"/>
    </row>
    <row r="34" spans="1:11" ht="15.75" x14ac:dyDescent="0.25">
      <c r="A34" s="35">
        <v>23</v>
      </c>
      <c r="B34" s="36" t="s">
        <v>26</v>
      </c>
      <c r="C34" s="37" t="s">
        <v>85</v>
      </c>
      <c r="D34" s="37"/>
      <c r="E34" s="37"/>
      <c r="F34" s="37"/>
      <c r="G34" s="37"/>
      <c r="H34" s="38"/>
      <c r="I34" s="38"/>
      <c r="J34" s="42"/>
      <c r="K34" s="39"/>
    </row>
    <row r="35" spans="1:11" ht="15.75" x14ac:dyDescent="0.25">
      <c r="A35" s="35">
        <v>24</v>
      </c>
      <c r="B35" s="36" t="s">
        <v>27</v>
      </c>
      <c r="C35" s="37" t="s">
        <v>85</v>
      </c>
      <c r="D35" s="37"/>
      <c r="E35" s="37"/>
      <c r="F35" s="37"/>
      <c r="G35" s="37"/>
      <c r="H35" s="38"/>
      <c r="I35" s="38"/>
      <c r="J35" s="42"/>
      <c r="K35" s="39"/>
    </row>
    <row r="36" spans="1:11" ht="15.75" x14ac:dyDescent="0.25">
      <c r="A36" s="35">
        <v>25</v>
      </c>
      <c r="B36" s="36" t="s">
        <v>28</v>
      </c>
      <c r="C36" s="37" t="s">
        <v>85</v>
      </c>
      <c r="D36" s="37"/>
      <c r="E36" s="37"/>
      <c r="F36" s="37"/>
      <c r="G36" s="37"/>
      <c r="H36" s="38"/>
      <c r="I36" s="38"/>
      <c r="J36" s="42"/>
      <c r="K36" s="39"/>
    </row>
    <row r="37" spans="1:11" ht="15.75" x14ac:dyDescent="0.25">
      <c r="A37" s="20">
        <v>26</v>
      </c>
      <c r="B37" s="33" t="s">
        <v>32</v>
      </c>
      <c r="C37" s="19" t="s">
        <v>86</v>
      </c>
      <c r="D37" s="19"/>
      <c r="E37" s="19"/>
      <c r="F37" s="19"/>
      <c r="G37" s="19"/>
      <c r="H37" s="25"/>
      <c r="I37" s="25"/>
      <c r="J37" s="41"/>
      <c r="K37" s="18"/>
    </row>
    <row r="38" spans="1:11" ht="15.75" x14ac:dyDescent="0.25">
      <c r="A38" s="20">
        <v>27</v>
      </c>
      <c r="B38" s="33" t="s">
        <v>33</v>
      </c>
      <c r="C38" s="19" t="s">
        <v>86</v>
      </c>
      <c r="D38" s="19"/>
      <c r="E38" s="19"/>
      <c r="F38" s="19"/>
      <c r="G38" s="19"/>
      <c r="H38" s="25"/>
      <c r="I38" s="25"/>
      <c r="J38" s="41"/>
      <c r="K38" s="18"/>
    </row>
    <row r="39" spans="1:11" ht="15.75" x14ac:dyDescent="0.25">
      <c r="A39" s="20">
        <v>28</v>
      </c>
      <c r="B39" s="33" t="s">
        <v>34</v>
      </c>
      <c r="C39" s="19" t="s">
        <v>86</v>
      </c>
      <c r="D39" s="19"/>
      <c r="E39" s="19"/>
      <c r="F39" s="19"/>
      <c r="G39" s="19"/>
      <c r="H39" s="25"/>
      <c r="I39" s="25"/>
      <c r="J39" s="43"/>
      <c r="K39" s="18"/>
    </row>
    <row r="40" spans="1:11" ht="15.75" x14ac:dyDescent="0.25">
      <c r="A40" s="20">
        <v>29</v>
      </c>
      <c r="B40" s="33" t="s">
        <v>35</v>
      </c>
      <c r="C40" s="19" t="s">
        <v>86</v>
      </c>
      <c r="D40" s="19"/>
      <c r="E40" s="19"/>
      <c r="F40" s="19"/>
      <c r="G40" s="19"/>
      <c r="H40" s="25"/>
      <c r="I40" s="25"/>
      <c r="J40" s="41"/>
      <c r="K40" s="18"/>
    </row>
    <row r="41" spans="1:11" ht="15.75" x14ac:dyDescent="0.25">
      <c r="A41" s="20">
        <v>30</v>
      </c>
      <c r="B41" s="33" t="s">
        <v>36</v>
      </c>
      <c r="C41" s="19" t="s">
        <v>86</v>
      </c>
      <c r="D41" s="19"/>
      <c r="E41" s="19"/>
      <c r="F41" s="19"/>
      <c r="G41" s="19"/>
      <c r="H41" s="25"/>
      <c r="I41" s="25"/>
      <c r="J41" s="41"/>
      <c r="K41" s="18"/>
    </row>
    <row r="42" spans="1:11" ht="15.75" x14ac:dyDescent="0.25">
      <c r="A42" s="20">
        <v>31</v>
      </c>
      <c r="B42" s="33" t="s">
        <v>37</v>
      </c>
      <c r="C42" s="19" t="s">
        <v>86</v>
      </c>
      <c r="D42" s="19"/>
      <c r="E42" s="19"/>
      <c r="F42" s="19"/>
      <c r="G42" s="19"/>
      <c r="H42" s="25"/>
      <c r="I42" s="25"/>
      <c r="J42" s="41"/>
      <c r="K42" s="18"/>
    </row>
    <row r="43" spans="1:11" ht="15.75" x14ac:dyDescent="0.25">
      <c r="A43" s="20">
        <v>32</v>
      </c>
      <c r="B43" s="33" t="s">
        <v>38</v>
      </c>
      <c r="C43" s="19" t="s">
        <v>86</v>
      </c>
      <c r="D43" s="19"/>
      <c r="E43" s="19"/>
      <c r="F43" s="19"/>
      <c r="G43" s="19"/>
      <c r="H43" s="25"/>
      <c r="I43" s="25"/>
      <c r="J43" s="41"/>
      <c r="K43" s="18"/>
    </row>
    <row r="44" spans="1:11" ht="15.75" x14ac:dyDescent="0.25">
      <c r="A44" s="20">
        <v>33</v>
      </c>
      <c r="B44" s="33" t="s">
        <v>39</v>
      </c>
      <c r="C44" s="19" t="s">
        <v>86</v>
      </c>
      <c r="D44" s="19"/>
      <c r="E44" s="19"/>
      <c r="F44" s="19"/>
      <c r="G44" s="19"/>
      <c r="H44" s="25"/>
      <c r="I44" s="25"/>
      <c r="J44" s="41"/>
      <c r="K44" s="18"/>
    </row>
    <row r="45" spans="1:11" ht="15.75" x14ac:dyDescent="0.25">
      <c r="A45" s="20">
        <v>34</v>
      </c>
      <c r="B45" s="33" t="s">
        <v>40</v>
      </c>
      <c r="C45" s="19" t="s">
        <v>86</v>
      </c>
      <c r="D45" s="19"/>
      <c r="E45" s="19"/>
      <c r="F45" s="19"/>
      <c r="G45" s="19"/>
      <c r="H45" s="25"/>
      <c r="I45" s="25"/>
      <c r="J45" s="41"/>
      <c r="K45" s="18"/>
    </row>
    <row r="46" spans="1:11" ht="15.75" x14ac:dyDescent="0.25">
      <c r="A46" s="20">
        <v>35</v>
      </c>
      <c r="B46" s="33" t="s">
        <v>206</v>
      </c>
      <c r="C46" s="19" t="s">
        <v>86</v>
      </c>
      <c r="D46" s="19"/>
      <c r="E46" s="19"/>
      <c r="F46" s="19"/>
      <c r="G46" s="19"/>
      <c r="H46" s="25"/>
      <c r="I46" s="25"/>
      <c r="J46" s="41"/>
      <c r="K46" s="18"/>
    </row>
    <row r="47" spans="1:11" ht="15.75" x14ac:dyDescent="0.25">
      <c r="A47" s="35">
        <v>36</v>
      </c>
      <c r="B47" s="36" t="s">
        <v>103</v>
      </c>
      <c r="C47" s="37" t="s">
        <v>87</v>
      </c>
      <c r="D47" s="37"/>
      <c r="E47" s="37"/>
      <c r="F47" s="37"/>
      <c r="G47" s="37"/>
      <c r="H47" s="38"/>
      <c r="I47" s="38"/>
      <c r="J47" s="42"/>
      <c r="K47" s="39"/>
    </row>
    <row r="48" spans="1:11" ht="15.75" x14ac:dyDescent="0.25">
      <c r="A48" s="35">
        <v>37</v>
      </c>
      <c r="B48" s="36" t="s">
        <v>45</v>
      </c>
      <c r="C48" s="37" t="s">
        <v>87</v>
      </c>
      <c r="D48" s="37"/>
      <c r="E48" s="37"/>
      <c r="F48" s="37"/>
      <c r="G48" s="37"/>
      <c r="H48" s="38"/>
      <c r="I48" s="38"/>
      <c r="J48" s="42"/>
      <c r="K48" s="39"/>
    </row>
    <row r="49" spans="1:11" ht="15.75" x14ac:dyDescent="0.25">
      <c r="A49" s="35">
        <v>38</v>
      </c>
      <c r="B49" s="36" t="s">
        <v>46</v>
      </c>
      <c r="C49" s="37" t="s">
        <v>87</v>
      </c>
      <c r="D49" s="37"/>
      <c r="E49" s="37"/>
      <c r="F49" s="37"/>
      <c r="G49" s="37"/>
      <c r="H49" s="38"/>
      <c r="I49" s="38"/>
      <c r="J49" s="42"/>
      <c r="K49" s="39"/>
    </row>
    <row r="50" spans="1:11" ht="15.75" x14ac:dyDescent="0.25">
      <c r="A50" s="20">
        <v>39</v>
      </c>
      <c r="B50" s="33" t="s">
        <v>50</v>
      </c>
      <c r="C50" s="19" t="s">
        <v>88</v>
      </c>
      <c r="D50" s="19"/>
      <c r="E50" s="19"/>
      <c r="F50" s="19"/>
      <c r="G50" s="19"/>
      <c r="H50" s="25"/>
      <c r="I50" s="25"/>
      <c r="J50" s="41"/>
      <c r="K50" s="18"/>
    </row>
    <row r="51" spans="1:11" ht="15.75" x14ac:dyDescent="0.25">
      <c r="A51" s="20">
        <v>40</v>
      </c>
      <c r="B51" s="33" t="s">
        <v>104</v>
      </c>
      <c r="C51" s="19" t="s">
        <v>88</v>
      </c>
      <c r="D51" s="19"/>
      <c r="E51" s="19"/>
      <c r="F51" s="19"/>
      <c r="G51" s="19"/>
      <c r="H51" s="25"/>
      <c r="I51" s="25"/>
      <c r="J51" s="41"/>
      <c r="K51" s="18"/>
    </row>
    <row r="52" spans="1:11" ht="15.75" x14ac:dyDescent="0.25">
      <c r="A52" s="20">
        <v>41</v>
      </c>
      <c r="B52" s="33" t="s">
        <v>51</v>
      </c>
      <c r="C52" s="19" t="s">
        <v>88</v>
      </c>
      <c r="D52" s="19"/>
      <c r="E52" s="19"/>
      <c r="F52" s="19"/>
      <c r="G52" s="19"/>
      <c r="H52" s="25"/>
      <c r="I52" s="25"/>
      <c r="J52" s="41"/>
      <c r="K52" s="18"/>
    </row>
    <row r="53" spans="1:11" ht="15.75" x14ac:dyDescent="0.25">
      <c r="A53" s="20">
        <v>42</v>
      </c>
      <c r="B53" s="33" t="s">
        <v>52</v>
      </c>
      <c r="C53" s="19" t="s">
        <v>88</v>
      </c>
      <c r="D53" s="19"/>
      <c r="E53" s="19"/>
      <c r="F53" s="19"/>
      <c r="G53" s="19"/>
      <c r="H53" s="25"/>
      <c r="I53" s="25"/>
      <c r="J53" s="41"/>
      <c r="K53" s="18"/>
    </row>
    <row r="54" spans="1:11" ht="15.75" x14ac:dyDescent="0.25">
      <c r="A54" s="20">
        <v>43</v>
      </c>
      <c r="B54" s="33" t="s">
        <v>53</v>
      </c>
      <c r="C54" s="19" t="s">
        <v>88</v>
      </c>
      <c r="D54" s="19"/>
      <c r="E54" s="19"/>
      <c r="F54" s="19"/>
      <c r="G54" s="19"/>
      <c r="H54" s="25"/>
      <c r="I54" s="25"/>
      <c r="J54" s="41"/>
      <c r="K54" s="18"/>
    </row>
    <row r="55" spans="1:11" ht="15.75" x14ac:dyDescent="0.25">
      <c r="A55" s="20">
        <v>44</v>
      </c>
      <c r="B55" s="33" t="s">
        <v>54</v>
      </c>
      <c r="C55" s="19" t="s">
        <v>88</v>
      </c>
      <c r="D55" s="19"/>
      <c r="E55" s="19"/>
      <c r="F55" s="19"/>
      <c r="G55" s="19"/>
      <c r="H55" s="25"/>
      <c r="I55" s="25"/>
      <c r="J55" s="41"/>
      <c r="K55" s="18"/>
    </row>
    <row r="56" spans="1:11" ht="15.75" x14ac:dyDescent="0.25">
      <c r="A56" s="20">
        <v>45</v>
      </c>
      <c r="B56" s="33" t="s">
        <v>55</v>
      </c>
      <c r="C56" s="19" t="s">
        <v>88</v>
      </c>
      <c r="D56" s="19"/>
      <c r="E56" s="19"/>
      <c r="F56" s="19"/>
      <c r="G56" s="19"/>
      <c r="H56" s="25"/>
      <c r="I56" s="25"/>
      <c r="J56" s="41"/>
      <c r="K56" s="18"/>
    </row>
    <row r="57" spans="1:11" ht="15.75" x14ac:dyDescent="0.25">
      <c r="A57" s="20">
        <v>46</v>
      </c>
      <c r="B57" s="33" t="s">
        <v>79</v>
      </c>
      <c r="C57" s="19" t="s">
        <v>88</v>
      </c>
      <c r="D57" s="19"/>
      <c r="E57" s="19"/>
      <c r="F57" s="19"/>
      <c r="G57" s="19"/>
      <c r="H57" s="25"/>
      <c r="I57" s="25"/>
      <c r="J57" s="41"/>
      <c r="K57" s="18"/>
    </row>
    <row r="58" spans="1:11" ht="18.75" x14ac:dyDescent="0.25">
      <c r="A58" s="54" t="s">
        <v>111</v>
      </c>
      <c r="B58" s="55"/>
      <c r="C58" s="55"/>
      <c r="D58" s="55"/>
      <c r="E58" s="55"/>
      <c r="F58" s="55"/>
      <c r="G58" s="55"/>
      <c r="H58" s="55"/>
      <c r="I58" s="55"/>
      <c r="J58" s="55"/>
      <c r="K58" s="55"/>
    </row>
    <row r="59" spans="1:11" ht="18.75" x14ac:dyDescent="0.25">
      <c r="A59" s="44" t="str">
        <f>A3</f>
        <v>Please return by email to steve.forest@center4hcs.org no later than September 22, 2023</v>
      </c>
      <c r="B59" s="45"/>
      <c r="C59" s="45"/>
      <c r="D59" s="45"/>
      <c r="E59" s="45"/>
      <c r="F59" s="45"/>
      <c r="G59" s="45"/>
      <c r="H59" s="45"/>
      <c r="I59" s="45"/>
      <c r="J59" s="45"/>
      <c r="K59" s="45"/>
    </row>
  </sheetData>
  <mergeCells count="17">
    <mergeCell ref="A1:K1"/>
    <mergeCell ref="A2:K2"/>
    <mergeCell ref="A3:K3"/>
    <mergeCell ref="I5:J5"/>
    <mergeCell ref="A58:K58"/>
    <mergeCell ref="A59:K59"/>
    <mergeCell ref="A9:K9"/>
    <mergeCell ref="I6:J6"/>
    <mergeCell ref="G5:H5"/>
    <mergeCell ref="C5:E5"/>
    <mergeCell ref="A5:B5"/>
    <mergeCell ref="A6:B6"/>
    <mergeCell ref="G6:H6"/>
    <mergeCell ref="C6:E6"/>
    <mergeCell ref="C7:E7"/>
    <mergeCell ref="J7:K7"/>
    <mergeCell ref="A7:B7"/>
  </mergeCells>
  <printOptions horizontalCentered="1"/>
  <pageMargins left="0" right="0" top="0" bottom="0" header="0.3" footer="0.3"/>
  <pageSetup scale="59" fitToHeight="0" orientation="landscape" r:id="rId1"/>
  <headerFooter>
    <oddFooter>&amp;R&amp;9&amp;P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85E95-89CC-4BE2-9E03-7CE95ED5E47F}">
  <sheetPr>
    <pageSetUpPr fitToPage="1"/>
  </sheetPr>
  <dimension ref="A1:K54"/>
  <sheetViews>
    <sheetView zoomScaleNormal="100" workbookViewId="0">
      <selection activeCell="A2" sqref="A2:K2"/>
    </sheetView>
  </sheetViews>
  <sheetFormatPr defaultRowHeight="15" x14ac:dyDescent="0.25"/>
  <cols>
    <col min="1" max="1" width="15.85546875" customWidth="1"/>
    <col min="2" max="2" width="53.140625" style="16" bestFit="1" customWidth="1"/>
    <col min="3" max="3" width="18.7109375" style="17" customWidth="1"/>
    <col min="4" max="10" width="15.7109375" customWidth="1"/>
    <col min="11" max="11" width="43.85546875" customWidth="1"/>
  </cols>
  <sheetData>
    <row r="1" spans="1:11" ht="26.25" x14ac:dyDescent="0.25">
      <c r="A1" s="59" t="s">
        <v>113</v>
      </c>
      <c r="B1" s="59"/>
      <c r="C1" s="59"/>
      <c r="D1" s="59"/>
      <c r="E1" s="59"/>
      <c r="F1" s="59"/>
      <c r="G1" s="59"/>
      <c r="H1" s="59"/>
      <c r="I1" s="59"/>
      <c r="J1" s="59"/>
      <c r="K1" s="59"/>
    </row>
    <row r="2" spans="1:11" ht="26.25" x14ac:dyDescent="0.25">
      <c r="A2" s="61" t="s">
        <v>96</v>
      </c>
      <c r="B2" s="61"/>
      <c r="C2" s="61"/>
      <c r="D2" s="61"/>
      <c r="E2" s="61"/>
      <c r="F2" s="61"/>
      <c r="G2" s="61"/>
      <c r="H2" s="61"/>
      <c r="I2" s="61"/>
      <c r="J2" s="61"/>
      <c r="K2" s="61"/>
    </row>
    <row r="3" spans="1:11" ht="23.25" x14ac:dyDescent="0.25">
      <c r="A3" s="60" t="s">
        <v>190</v>
      </c>
      <c r="B3" s="60"/>
      <c r="C3" s="60"/>
      <c r="D3" s="60"/>
      <c r="E3" s="60"/>
      <c r="F3" s="60"/>
      <c r="G3" s="60"/>
      <c r="H3" s="60"/>
      <c r="I3" s="60"/>
      <c r="J3" s="60"/>
      <c r="K3" s="60"/>
    </row>
    <row r="4" spans="1:11" x14ac:dyDescent="0.25">
      <c r="A4" s="27"/>
      <c r="B4" s="28"/>
      <c r="C4" s="28"/>
      <c r="D4" s="27"/>
      <c r="E4" s="27"/>
      <c r="F4" s="27"/>
      <c r="G4" s="27"/>
      <c r="H4" s="27"/>
      <c r="I4" s="27"/>
      <c r="J4" s="27"/>
      <c r="K4" s="27"/>
    </row>
    <row r="5" spans="1:11" ht="18.75" x14ac:dyDescent="0.3">
      <c r="A5" s="58" t="s">
        <v>167</v>
      </c>
      <c r="B5" s="58"/>
      <c r="C5" s="58"/>
      <c r="D5" s="58"/>
      <c r="E5" s="58"/>
      <c r="F5" s="58"/>
      <c r="G5" s="58"/>
      <c r="H5" s="58"/>
      <c r="I5" s="58"/>
      <c r="J5" s="58"/>
      <c r="K5" s="58"/>
    </row>
    <row r="6" spans="1:11" ht="15.75" x14ac:dyDescent="0.25">
      <c r="A6" s="27"/>
      <c r="B6" s="29"/>
      <c r="C6" s="30"/>
      <c r="D6" s="27"/>
      <c r="E6" s="27"/>
      <c r="F6" s="27"/>
      <c r="G6" s="27"/>
      <c r="H6" s="27"/>
      <c r="I6" s="27"/>
      <c r="J6" s="27"/>
      <c r="K6" s="27"/>
    </row>
    <row r="7" spans="1:11" ht="110.25" x14ac:dyDescent="0.25">
      <c r="A7" s="31" t="s">
        <v>108</v>
      </c>
      <c r="B7" s="31" t="s">
        <v>107</v>
      </c>
      <c r="C7" s="32" t="s">
        <v>106</v>
      </c>
      <c r="D7" s="32" t="s">
        <v>201</v>
      </c>
      <c r="E7" s="32" t="s">
        <v>202</v>
      </c>
      <c r="F7" s="32" t="s">
        <v>203</v>
      </c>
      <c r="G7" s="32" t="s">
        <v>204</v>
      </c>
      <c r="H7" s="32" t="s">
        <v>217</v>
      </c>
      <c r="I7" s="32" t="s">
        <v>205</v>
      </c>
      <c r="J7" s="32" t="s">
        <v>218</v>
      </c>
      <c r="K7" s="32" t="s">
        <v>186</v>
      </c>
    </row>
    <row r="8" spans="1:11" ht="15.75" x14ac:dyDescent="0.25">
      <c r="A8" s="20">
        <v>1</v>
      </c>
      <c r="B8" s="33" t="s">
        <v>2</v>
      </c>
      <c r="C8" s="19" t="s">
        <v>84</v>
      </c>
      <c r="D8" s="19"/>
      <c r="E8" s="19"/>
      <c r="F8" s="19"/>
      <c r="G8" s="19"/>
      <c r="H8" s="25"/>
      <c r="I8" s="25"/>
      <c r="J8" s="26"/>
      <c r="K8" s="18"/>
    </row>
    <row r="9" spans="1:11" ht="15.75" x14ac:dyDescent="0.25">
      <c r="A9" s="20">
        <v>2</v>
      </c>
      <c r="B9" s="33" t="s">
        <v>3</v>
      </c>
      <c r="C9" s="19" t="s">
        <v>84</v>
      </c>
      <c r="D9" s="19"/>
      <c r="E9" s="19"/>
      <c r="F9" s="19"/>
      <c r="G9" s="19"/>
      <c r="H9" s="25"/>
      <c r="I9" s="25"/>
      <c r="J9" s="26"/>
      <c r="K9" s="18"/>
    </row>
    <row r="10" spans="1:11" ht="15.75" x14ac:dyDescent="0.25">
      <c r="A10" s="20">
        <v>3</v>
      </c>
      <c r="B10" s="33" t="s">
        <v>4</v>
      </c>
      <c r="C10" s="19" t="s">
        <v>84</v>
      </c>
      <c r="D10" s="19"/>
      <c r="E10" s="19"/>
      <c r="F10" s="19"/>
      <c r="G10" s="19"/>
      <c r="H10" s="25"/>
      <c r="I10" s="25"/>
      <c r="J10" s="26"/>
      <c r="K10" s="18"/>
    </row>
    <row r="11" spans="1:11" ht="15.75" x14ac:dyDescent="0.25">
      <c r="A11" s="20">
        <v>4</v>
      </c>
      <c r="B11" s="33" t="s">
        <v>99</v>
      </c>
      <c r="C11" s="19" t="s">
        <v>84</v>
      </c>
      <c r="D11" s="19"/>
      <c r="E11" s="19"/>
      <c r="F11" s="19"/>
      <c r="G11" s="19"/>
      <c r="H11" s="25"/>
      <c r="I11" s="25"/>
      <c r="J11" s="26"/>
      <c r="K11" s="18"/>
    </row>
    <row r="12" spans="1:11" ht="15.75" x14ac:dyDescent="0.25">
      <c r="A12" s="20">
        <v>5</v>
      </c>
      <c r="B12" s="33" t="s">
        <v>105</v>
      </c>
      <c r="C12" s="19" t="s">
        <v>84</v>
      </c>
      <c r="D12" s="19"/>
      <c r="E12" s="19"/>
      <c r="F12" s="19"/>
      <c r="G12" s="19"/>
      <c r="H12" s="25"/>
      <c r="I12" s="25"/>
      <c r="J12" s="26"/>
      <c r="K12" s="18"/>
    </row>
    <row r="13" spans="1:11" ht="15.75" x14ac:dyDescent="0.25">
      <c r="A13" s="20">
        <v>6</v>
      </c>
      <c r="B13" s="33" t="s">
        <v>81</v>
      </c>
      <c r="C13" s="19" t="s">
        <v>84</v>
      </c>
      <c r="D13" s="19"/>
      <c r="E13" s="19"/>
      <c r="F13" s="19"/>
      <c r="G13" s="19"/>
      <c r="H13" s="25"/>
      <c r="I13" s="25"/>
      <c r="J13" s="26"/>
      <c r="K13" s="18"/>
    </row>
    <row r="14" spans="1:11" ht="15.75" x14ac:dyDescent="0.25">
      <c r="A14" s="20">
        <v>7</v>
      </c>
      <c r="B14" s="33" t="s">
        <v>5</v>
      </c>
      <c r="C14" s="19" t="s">
        <v>84</v>
      </c>
      <c r="D14" s="19"/>
      <c r="E14" s="19"/>
      <c r="F14" s="19"/>
      <c r="G14" s="19"/>
      <c r="H14" s="25"/>
      <c r="I14" s="25"/>
      <c r="J14" s="26"/>
      <c r="K14" s="18"/>
    </row>
    <row r="15" spans="1:11" ht="15.75" x14ac:dyDescent="0.25">
      <c r="A15" s="20">
        <v>8</v>
      </c>
      <c r="B15" s="33" t="s">
        <v>6</v>
      </c>
      <c r="C15" s="19" t="s">
        <v>84</v>
      </c>
      <c r="D15" s="19"/>
      <c r="E15" s="19"/>
      <c r="F15" s="19"/>
      <c r="G15" s="19"/>
      <c r="H15" s="25"/>
      <c r="I15" s="25"/>
      <c r="J15" s="26"/>
      <c r="K15" s="18"/>
    </row>
    <row r="16" spans="1:11" ht="15.75" x14ac:dyDescent="0.25">
      <c r="A16" s="20">
        <v>9</v>
      </c>
      <c r="B16" s="33" t="s">
        <v>8</v>
      </c>
      <c r="C16" s="19" t="s">
        <v>84</v>
      </c>
      <c r="D16" s="19"/>
      <c r="E16" s="19"/>
      <c r="F16" s="19"/>
      <c r="G16" s="19"/>
      <c r="H16" s="25"/>
      <c r="I16" s="25"/>
      <c r="J16" s="26"/>
      <c r="K16" s="18"/>
    </row>
    <row r="17" spans="1:11" ht="15.75" x14ac:dyDescent="0.25">
      <c r="A17" s="20">
        <v>10</v>
      </c>
      <c r="B17" s="33" t="s">
        <v>100</v>
      </c>
      <c r="C17" s="19" t="s">
        <v>84</v>
      </c>
      <c r="D17" s="19"/>
      <c r="E17" s="19"/>
      <c r="F17" s="19"/>
      <c r="G17" s="19"/>
      <c r="H17" s="25"/>
      <c r="I17" s="25"/>
      <c r="J17" s="26"/>
      <c r="K17" s="18"/>
    </row>
    <row r="18" spans="1:11" ht="15.75" x14ac:dyDescent="0.25">
      <c r="A18" s="20">
        <v>11</v>
      </c>
      <c r="B18" s="33" t="s">
        <v>11</v>
      </c>
      <c r="C18" s="19" t="s">
        <v>84</v>
      </c>
      <c r="D18" s="19"/>
      <c r="E18" s="19"/>
      <c r="F18" s="19"/>
      <c r="G18" s="19"/>
      <c r="H18" s="25"/>
      <c r="I18" s="25"/>
      <c r="J18" s="26"/>
      <c r="K18" s="18"/>
    </row>
    <row r="19" spans="1:11" ht="15.75" x14ac:dyDescent="0.25">
      <c r="A19" s="20">
        <v>12</v>
      </c>
      <c r="B19" s="33" t="s">
        <v>13</v>
      </c>
      <c r="C19" s="19" t="s">
        <v>84</v>
      </c>
      <c r="D19" s="19"/>
      <c r="E19" s="19"/>
      <c r="F19" s="19"/>
      <c r="G19" s="19"/>
      <c r="H19" s="25"/>
      <c r="I19" s="25"/>
      <c r="J19" s="26"/>
      <c r="K19" s="18"/>
    </row>
    <row r="20" spans="1:11" ht="15.75" x14ac:dyDescent="0.25">
      <c r="A20" s="20">
        <v>13</v>
      </c>
      <c r="B20" s="33" t="s">
        <v>15</v>
      </c>
      <c r="C20" s="19" t="s">
        <v>84</v>
      </c>
      <c r="D20" s="19"/>
      <c r="E20" s="19"/>
      <c r="F20" s="19"/>
      <c r="G20" s="19"/>
      <c r="H20" s="25"/>
      <c r="I20" s="25"/>
      <c r="J20" s="26"/>
      <c r="K20" s="18"/>
    </row>
    <row r="21" spans="1:11" ht="15.75" x14ac:dyDescent="0.25">
      <c r="A21" s="20">
        <v>14</v>
      </c>
      <c r="B21" s="33" t="s">
        <v>165</v>
      </c>
      <c r="C21" s="19" t="s">
        <v>84</v>
      </c>
      <c r="D21" s="19"/>
      <c r="E21" s="19"/>
      <c r="F21" s="19"/>
      <c r="G21" s="19"/>
      <c r="H21" s="25"/>
      <c r="I21" s="25"/>
      <c r="J21" s="26"/>
      <c r="K21" s="18"/>
    </row>
    <row r="22" spans="1:11" ht="15.75" x14ac:dyDescent="0.25">
      <c r="A22" s="20">
        <v>15</v>
      </c>
      <c r="B22" s="33" t="s">
        <v>101</v>
      </c>
      <c r="C22" s="19" t="s">
        <v>84</v>
      </c>
      <c r="D22" s="19"/>
      <c r="E22" s="19"/>
      <c r="F22" s="19"/>
      <c r="G22" s="19"/>
      <c r="H22" s="25"/>
      <c r="I22" s="25"/>
      <c r="J22" s="26"/>
      <c r="K22" s="18"/>
    </row>
    <row r="23" spans="1:11" ht="15.75" x14ac:dyDescent="0.25">
      <c r="A23" s="20">
        <v>16</v>
      </c>
      <c r="B23" s="33" t="s">
        <v>17</v>
      </c>
      <c r="C23" s="19" t="s">
        <v>84</v>
      </c>
      <c r="D23" s="19"/>
      <c r="E23" s="19"/>
      <c r="F23" s="19"/>
      <c r="G23" s="19"/>
      <c r="H23" s="25"/>
      <c r="I23" s="25"/>
      <c r="J23" s="26"/>
      <c r="K23" s="18"/>
    </row>
    <row r="24" spans="1:11" ht="15.75" x14ac:dyDescent="0.25">
      <c r="A24" s="20">
        <v>17</v>
      </c>
      <c r="B24" s="33" t="s">
        <v>19</v>
      </c>
      <c r="C24" s="19" t="s">
        <v>84</v>
      </c>
      <c r="D24" s="19"/>
      <c r="E24" s="19"/>
      <c r="F24" s="19"/>
      <c r="G24" s="19"/>
      <c r="H24" s="25"/>
      <c r="I24" s="25"/>
      <c r="J24" s="26"/>
      <c r="K24" s="18"/>
    </row>
    <row r="25" spans="1:11" ht="15.75" x14ac:dyDescent="0.25">
      <c r="A25" s="20">
        <v>18</v>
      </c>
      <c r="B25" s="33" t="s">
        <v>102</v>
      </c>
      <c r="C25" s="19" t="s">
        <v>84</v>
      </c>
      <c r="D25" s="19"/>
      <c r="E25" s="19"/>
      <c r="F25" s="19"/>
      <c r="G25" s="19"/>
      <c r="H25" s="25"/>
      <c r="I25" s="25"/>
      <c r="J25" s="26"/>
      <c r="K25" s="18"/>
    </row>
    <row r="26" spans="1:11" ht="15.75" x14ac:dyDescent="0.25">
      <c r="A26" s="20">
        <v>19</v>
      </c>
      <c r="B26" s="33" t="s">
        <v>21</v>
      </c>
      <c r="C26" s="19" t="s">
        <v>84</v>
      </c>
      <c r="D26" s="19"/>
      <c r="E26" s="19"/>
      <c r="F26" s="19"/>
      <c r="G26" s="19"/>
      <c r="H26" s="25"/>
      <c r="I26" s="25"/>
      <c r="J26" s="26"/>
      <c r="K26" s="18"/>
    </row>
    <row r="27" spans="1:11" ht="15.75" x14ac:dyDescent="0.25">
      <c r="A27" s="35">
        <v>20</v>
      </c>
      <c r="B27" s="36" t="s">
        <v>23</v>
      </c>
      <c r="C27" s="37" t="s">
        <v>85</v>
      </c>
      <c r="D27" s="37"/>
      <c r="E27" s="37"/>
      <c r="F27" s="37"/>
      <c r="G27" s="37"/>
      <c r="H27" s="38"/>
      <c r="I27" s="38"/>
      <c r="J27" s="40"/>
      <c r="K27" s="39"/>
    </row>
    <row r="28" spans="1:11" ht="15.75" x14ac:dyDescent="0.25">
      <c r="A28" s="35">
        <v>21</v>
      </c>
      <c r="B28" s="36" t="s">
        <v>24</v>
      </c>
      <c r="C28" s="37" t="s">
        <v>85</v>
      </c>
      <c r="D28" s="37"/>
      <c r="E28" s="37"/>
      <c r="F28" s="37"/>
      <c r="G28" s="37"/>
      <c r="H28" s="38"/>
      <c r="I28" s="38"/>
      <c r="J28" s="40"/>
      <c r="K28" s="39"/>
    </row>
    <row r="29" spans="1:11" ht="15.75" x14ac:dyDescent="0.25">
      <c r="A29" s="35">
        <v>22</v>
      </c>
      <c r="B29" s="36" t="s">
        <v>25</v>
      </c>
      <c r="C29" s="37" t="s">
        <v>85</v>
      </c>
      <c r="D29" s="37"/>
      <c r="E29" s="37"/>
      <c r="F29" s="37"/>
      <c r="G29" s="37"/>
      <c r="H29" s="38"/>
      <c r="I29" s="38"/>
      <c r="J29" s="40"/>
      <c r="K29" s="39"/>
    </row>
    <row r="30" spans="1:11" ht="15.75" x14ac:dyDescent="0.25">
      <c r="A30" s="35">
        <v>23</v>
      </c>
      <c r="B30" s="36" t="s">
        <v>26</v>
      </c>
      <c r="C30" s="37" t="s">
        <v>85</v>
      </c>
      <c r="D30" s="37"/>
      <c r="E30" s="37"/>
      <c r="F30" s="37"/>
      <c r="G30" s="37"/>
      <c r="H30" s="38"/>
      <c r="I30" s="38"/>
      <c r="J30" s="40"/>
      <c r="K30" s="39"/>
    </row>
    <row r="31" spans="1:11" ht="15.75" x14ac:dyDescent="0.25">
      <c r="A31" s="35">
        <v>24</v>
      </c>
      <c r="B31" s="36" t="s">
        <v>27</v>
      </c>
      <c r="C31" s="37" t="s">
        <v>85</v>
      </c>
      <c r="D31" s="37"/>
      <c r="E31" s="37"/>
      <c r="F31" s="37"/>
      <c r="G31" s="37"/>
      <c r="H31" s="38"/>
      <c r="I31" s="38"/>
      <c r="J31" s="40"/>
      <c r="K31" s="39"/>
    </row>
    <row r="32" spans="1:11" ht="15.75" x14ac:dyDescent="0.25">
      <c r="A32" s="35">
        <v>25</v>
      </c>
      <c r="B32" s="36" t="s">
        <v>28</v>
      </c>
      <c r="C32" s="37" t="s">
        <v>85</v>
      </c>
      <c r="D32" s="37"/>
      <c r="E32" s="37"/>
      <c r="F32" s="37"/>
      <c r="G32" s="37"/>
      <c r="H32" s="38"/>
      <c r="I32" s="38"/>
      <c r="J32" s="40"/>
      <c r="K32" s="39"/>
    </row>
    <row r="33" spans="1:11" ht="15.75" x14ac:dyDescent="0.25">
      <c r="A33" s="20">
        <v>26</v>
      </c>
      <c r="B33" s="33" t="s">
        <v>32</v>
      </c>
      <c r="C33" s="19" t="s">
        <v>86</v>
      </c>
      <c r="D33" s="19"/>
      <c r="E33" s="19"/>
      <c r="F33" s="19"/>
      <c r="G33" s="19"/>
      <c r="H33" s="25"/>
      <c r="I33" s="25"/>
      <c r="J33" s="18"/>
      <c r="K33" s="18"/>
    </row>
    <row r="34" spans="1:11" ht="15.75" x14ac:dyDescent="0.25">
      <c r="A34" s="20">
        <v>27</v>
      </c>
      <c r="B34" s="33" t="s">
        <v>33</v>
      </c>
      <c r="C34" s="19" t="s">
        <v>86</v>
      </c>
      <c r="D34" s="19"/>
      <c r="E34" s="19"/>
      <c r="F34" s="19"/>
      <c r="G34" s="19"/>
      <c r="H34" s="25"/>
      <c r="I34" s="25"/>
      <c r="J34" s="18"/>
      <c r="K34" s="18"/>
    </row>
    <row r="35" spans="1:11" ht="15.75" x14ac:dyDescent="0.25">
      <c r="A35" s="20">
        <v>28</v>
      </c>
      <c r="B35" s="33" t="s">
        <v>34</v>
      </c>
      <c r="C35" s="19" t="s">
        <v>86</v>
      </c>
      <c r="D35" s="19"/>
      <c r="E35" s="19"/>
      <c r="F35" s="19"/>
      <c r="G35" s="19"/>
      <c r="H35" s="25"/>
      <c r="I35" s="25"/>
      <c r="J35" s="18"/>
      <c r="K35" s="18"/>
    </row>
    <row r="36" spans="1:11" ht="15.75" x14ac:dyDescent="0.25">
      <c r="A36" s="20">
        <v>29</v>
      </c>
      <c r="B36" s="33" t="s">
        <v>35</v>
      </c>
      <c r="C36" s="19" t="s">
        <v>86</v>
      </c>
      <c r="D36" s="19"/>
      <c r="E36" s="19"/>
      <c r="F36" s="19"/>
      <c r="G36" s="19"/>
      <c r="H36" s="25"/>
      <c r="I36" s="25"/>
      <c r="J36" s="18"/>
      <c r="K36" s="18"/>
    </row>
    <row r="37" spans="1:11" ht="15.75" x14ac:dyDescent="0.25">
      <c r="A37" s="20">
        <v>30</v>
      </c>
      <c r="B37" s="33" t="s">
        <v>36</v>
      </c>
      <c r="C37" s="19" t="s">
        <v>86</v>
      </c>
      <c r="D37" s="19"/>
      <c r="E37" s="19"/>
      <c r="F37" s="19"/>
      <c r="G37" s="19"/>
      <c r="H37" s="25"/>
      <c r="I37" s="25"/>
      <c r="J37" s="18"/>
      <c r="K37" s="18"/>
    </row>
    <row r="38" spans="1:11" ht="15.75" x14ac:dyDescent="0.25">
      <c r="A38" s="20">
        <v>31</v>
      </c>
      <c r="B38" s="33" t="s">
        <v>37</v>
      </c>
      <c r="C38" s="19" t="s">
        <v>86</v>
      </c>
      <c r="D38" s="19"/>
      <c r="E38" s="19"/>
      <c r="F38" s="19"/>
      <c r="G38" s="19"/>
      <c r="H38" s="25"/>
      <c r="I38" s="25"/>
      <c r="J38" s="18"/>
      <c r="K38" s="18"/>
    </row>
    <row r="39" spans="1:11" ht="15.75" x14ac:dyDescent="0.25">
      <c r="A39" s="20">
        <v>32</v>
      </c>
      <c r="B39" s="33" t="s">
        <v>38</v>
      </c>
      <c r="C39" s="19" t="s">
        <v>86</v>
      </c>
      <c r="D39" s="19"/>
      <c r="E39" s="19"/>
      <c r="F39" s="19"/>
      <c r="G39" s="19"/>
      <c r="H39" s="25"/>
      <c r="I39" s="25"/>
      <c r="J39" s="18"/>
      <c r="K39" s="18"/>
    </row>
    <row r="40" spans="1:11" ht="15.75" x14ac:dyDescent="0.25">
      <c r="A40" s="20">
        <v>33</v>
      </c>
      <c r="B40" s="33" t="s">
        <v>39</v>
      </c>
      <c r="C40" s="19" t="s">
        <v>86</v>
      </c>
      <c r="D40" s="19"/>
      <c r="E40" s="19"/>
      <c r="F40" s="19"/>
      <c r="G40" s="19"/>
      <c r="H40" s="25"/>
      <c r="I40" s="25"/>
      <c r="J40" s="18"/>
      <c r="K40" s="18"/>
    </row>
    <row r="41" spans="1:11" ht="15.75" x14ac:dyDescent="0.25">
      <c r="A41" s="20">
        <v>34</v>
      </c>
      <c r="B41" s="33" t="s">
        <v>40</v>
      </c>
      <c r="C41" s="19" t="s">
        <v>86</v>
      </c>
      <c r="D41" s="19"/>
      <c r="E41" s="19"/>
      <c r="F41" s="19"/>
      <c r="G41" s="19"/>
      <c r="H41" s="25"/>
      <c r="I41" s="25"/>
      <c r="J41" s="18"/>
      <c r="K41" s="18"/>
    </row>
    <row r="42" spans="1:11" ht="15.75" x14ac:dyDescent="0.25">
      <c r="A42" s="20">
        <v>35</v>
      </c>
      <c r="B42" s="33" t="s">
        <v>206</v>
      </c>
      <c r="C42" s="19" t="s">
        <v>86</v>
      </c>
      <c r="D42" s="19"/>
      <c r="E42" s="19"/>
      <c r="F42" s="19"/>
      <c r="G42" s="19"/>
      <c r="H42" s="25"/>
      <c r="I42" s="25"/>
      <c r="J42" s="18"/>
      <c r="K42" s="18"/>
    </row>
    <row r="43" spans="1:11" ht="15.75" x14ac:dyDescent="0.25">
      <c r="A43" s="35">
        <v>36</v>
      </c>
      <c r="B43" s="36" t="s">
        <v>103</v>
      </c>
      <c r="C43" s="37" t="s">
        <v>87</v>
      </c>
      <c r="D43" s="37"/>
      <c r="E43" s="37"/>
      <c r="F43" s="37"/>
      <c r="G43" s="37"/>
      <c r="H43" s="38"/>
      <c r="I43" s="38"/>
      <c r="J43" s="40"/>
      <c r="K43" s="39"/>
    </row>
    <row r="44" spans="1:11" ht="15.75" x14ac:dyDescent="0.25">
      <c r="A44" s="35">
        <v>37</v>
      </c>
      <c r="B44" s="36" t="s">
        <v>45</v>
      </c>
      <c r="C44" s="37" t="s">
        <v>87</v>
      </c>
      <c r="D44" s="37"/>
      <c r="E44" s="37"/>
      <c r="F44" s="37"/>
      <c r="G44" s="37"/>
      <c r="H44" s="38"/>
      <c r="I44" s="38"/>
      <c r="J44" s="40"/>
      <c r="K44" s="39"/>
    </row>
    <row r="45" spans="1:11" ht="15.75" x14ac:dyDescent="0.25">
      <c r="A45" s="35">
        <v>38</v>
      </c>
      <c r="B45" s="36" t="s">
        <v>46</v>
      </c>
      <c r="C45" s="37" t="s">
        <v>87</v>
      </c>
      <c r="D45" s="37"/>
      <c r="E45" s="37"/>
      <c r="F45" s="37"/>
      <c r="G45" s="37"/>
      <c r="H45" s="38"/>
      <c r="I45" s="38"/>
      <c r="J45" s="40"/>
      <c r="K45" s="39"/>
    </row>
    <row r="46" spans="1:11" ht="15.75" x14ac:dyDescent="0.25">
      <c r="A46" s="20">
        <v>39</v>
      </c>
      <c r="B46" s="33" t="s">
        <v>50</v>
      </c>
      <c r="C46" s="19" t="s">
        <v>88</v>
      </c>
      <c r="D46" s="19"/>
      <c r="E46" s="19"/>
      <c r="F46" s="19"/>
      <c r="G46" s="19"/>
      <c r="H46" s="25"/>
      <c r="I46" s="25"/>
      <c r="J46" s="26"/>
      <c r="K46" s="18"/>
    </row>
    <row r="47" spans="1:11" ht="15.75" x14ac:dyDescent="0.25">
      <c r="A47" s="20">
        <v>40</v>
      </c>
      <c r="B47" s="33" t="s">
        <v>104</v>
      </c>
      <c r="C47" s="19" t="s">
        <v>88</v>
      </c>
      <c r="D47" s="19"/>
      <c r="E47" s="19"/>
      <c r="F47" s="19"/>
      <c r="G47" s="19"/>
      <c r="H47" s="25"/>
      <c r="I47" s="25"/>
      <c r="J47" s="26"/>
      <c r="K47" s="18"/>
    </row>
    <row r="48" spans="1:11" ht="15.75" x14ac:dyDescent="0.25">
      <c r="A48" s="20">
        <v>41</v>
      </c>
      <c r="B48" s="33" t="s">
        <v>51</v>
      </c>
      <c r="C48" s="19" t="s">
        <v>88</v>
      </c>
      <c r="D48" s="19"/>
      <c r="E48" s="19"/>
      <c r="F48" s="19"/>
      <c r="G48" s="19"/>
      <c r="H48" s="25"/>
      <c r="I48" s="25"/>
      <c r="J48" s="26"/>
      <c r="K48" s="18"/>
    </row>
    <row r="49" spans="1:11" ht="15.75" x14ac:dyDescent="0.25">
      <c r="A49" s="20">
        <v>42</v>
      </c>
      <c r="B49" s="33" t="s">
        <v>52</v>
      </c>
      <c r="C49" s="19" t="s">
        <v>88</v>
      </c>
      <c r="D49" s="19"/>
      <c r="E49" s="19"/>
      <c r="F49" s="19"/>
      <c r="G49" s="19"/>
      <c r="H49" s="25"/>
      <c r="I49" s="25"/>
      <c r="J49" s="26"/>
      <c r="K49" s="18"/>
    </row>
    <row r="50" spans="1:11" ht="15.75" x14ac:dyDescent="0.25">
      <c r="A50" s="20">
        <v>43</v>
      </c>
      <c r="B50" s="33" t="s">
        <v>53</v>
      </c>
      <c r="C50" s="19" t="s">
        <v>88</v>
      </c>
      <c r="D50" s="19"/>
      <c r="E50" s="19"/>
      <c r="F50" s="19"/>
      <c r="G50" s="19"/>
      <c r="H50" s="25"/>
      <c r="I50" s="25"/>
      <c r="J50" s="26"/>
      <c r="K50" s="18"/>
    </row>
    <row r="51" spans="1:11" ht="15.75" x14ac:dyDescent="0.25">
      <c r="A51" s="20">
        <v>44</v>
      </c>
      <c r="B51" s="33" t="s">
        <v>54</v>
      </c>
      <c r="C51" s="19" t="s">
        <v>88</v>
      </c>
      <c r="D51" s="19"/>
      <c r="E51" s="19"/>
      <c r="F51" s="19"/>
      <c r="G51" s="19"/>
      <c r="H51" s="25"/>
      <c r="I51" s="25"/>
      <c r="J51" s="26"/>
      <c r="K51" s="18"/>
    </row>
    <row r="52" spans="1:11" ht="15.75" x14ac:dyDescent="0.25">
      <c r="A52" s="20">
        <v>45</v>
      </c>
      <c r="B52" s="33" t="s">
        <v>55</v>
      </c>
      <c r="C52" s="19" t="s">
        <v>88</v>
      </c>
      <c r="D52" s="19"/>
      <c r="E52" s="19"/>
      <c r="F52" s="19"/>
      <c r="G52" s="19"/>
      <c r="H52" s="25"/>
      <c r="I52" s="25"/>
      <c r="J52" s="26"/>
      <c r="K52" s="18"/>
    </row>
    <row r="53" spans="1:11" ht="15.75" x14ac:dyDescent="0.25">
      <c r="A53" s="20">
        <v>46</v>
      </c>
      <c r="B53" s="33" t="s">
        <v>79</v>
      </c>
      <c r="C53" s="19" t="s">
        <v>88</v>
      </c>
      <c r="D53" s="19"/>
      <c r="E53" s="19"/>
      <c r="F53" s="19"/>
      <c r="G53" s="19"/>
      <c r="H53" s="25"/>
      <c r="I53" s="25"/>
      <c r="J53" s="26"/>
      <c r="K53" s="18"/>
    </row>
    <row r="54" spans="1:11" ht="18.75" x14ac:dyDescent="0.25">
      <c r="A54" s="56" t="str">
        <f>'Input Form - Part 1'!A59</f>
        <v>Please return by email to steve.forest@center4hcs.org no later than September 22, 2023</v>
      </c>
      <c r="B54" s="57"/>
      <c r="C54" s="57"/>
      <c r="D54" s="57"/>
      <c r="E54" s="57"/>
      <c r="F54" s="57"/>
      <c r="G54" s="57"/>
      <c r="H54" s="57"/>
      <c r="I54" s="57"/>
      <c r="J54" s="57"/>
      <c r="K54" s="57"/>
    </row>
  </sheetData>
  <mergeCells count="5">
    <mergeCell ref="A54:K54"/>
    <mergeCell ref="A5:K5"/>
    <mergeCell ref="A1:K1"/>
    <mergeCell ref="A2:K2"/>
    <mergeCell ref="A3:K3"/>
  </mergeCells>
  <printOptions horizontalCentered="1"/>
  <pageMargins left="0" right="0" top="0.25" bottom="0" header="0.3" footer="0.3"/>
  <pageSetup orientation="landscape" r:id="rId1"/>
  <headerFooter>
    <oddFooter xml:space="preserve">&amp;C3 of 3&amp;R&amp;9&amp;G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EDBCA-A16F-4325-AD94-A429C07E889F}">
  <dimension ref="A1:U47"/>
  <sheetViews>
    <sheetView workbookViewId="0">
      <selection activeCell="B1" sqref="B1"/>
    </sheetView>
  </sheetViews>
  <sheetFormatPr defaultColWidth="9.140625" defaultRowHeight="15" x14ac:dyDescent="0.25"/>
  <cols>
    <col min="1" max="1" width="9.28515625" style="12" bestFit="1" customWidth="1"/>
    <col min="2" max="2" width="11" style="12" bestFit="1" customWidth="1"/>
    <col min="3" max="3" width="13.140625" style="12" bestFit="1" customWidth="1"/>
    <col min="4" max="4" width="8.42578125" style="12" bestFit="1" customWidth="1"/>
    <col min="5" max="5" width="13.5703125" style="12" bestFit="1" customWidth="1"/>
    <col min="6" max="6" width="10.5703125" style="12" bestFit="1" customWidth="1"/>
    <col min="7" max="7" width="5.85546875" style="12" bestFit="1" customWidth="1"/>
    <col min="8" max="8" width="12.7109375" style="12" bestFit="1" customWidth="1"/>
    <col min="9" max="9" width="15.85546875" style="12" bestFit="1" customWidth="1"/>
    <col min="10" max="10" width="50.7109375" style="12" bestFit="1" customWidth="1"/>
    <col min="11" max="11" width="16.42578125" style="12" bestFit="1" customWidth="1"/>
    <col min="12" max="12" width="38.7109375" style="12" bestFit="1" customWidth="1"/>
    <col min="13" max="13" width="19.42578125" style="12" bestFit="1" customWidth="1"/>
    <col min="14" max="14" width="39.42578125" style="12" bestFit="1" customWidth="1"/>
    <col min="15" max="15" width="26.140625" style="12" bestFit="1" customWidth="1"/>
    <col min="16" max="16" width="20.140625" style="12" bestFit="1" customWidth="1"/>
    <col min="17" max="17" width="24" style="12" bestFit="1" customWidth="1"/>
    <col min="18" max="18" width="20.5703125" style="12" bestFit="1" customWidth="1"/>
    <col min="19" max="19" width="6.28515625" style="12" bestFit="1" customWidth="1"/>
    <col min="20" max="20" width="9.140625" style="12"/>
    <col min="21" max="21" width="15.5703125" style="12" bestFit="1" customWidth="1"/>
    <col min="22" max="16384" width="9.140625" style="12"/>
  </cols>
  <sheetData>
    <row r="1" spans="1:21" x14ac:dyDescent="0.25">
      <c r="A1" s="1" t="s">
        <v>89</v>
      </c>
      <c r="B1" s="11" t="s">
        <v>90</v>
      </c>
      <c r="C1" s="12" t="s">
        <v>91</v>
      </c>
      <c r="D1" s="12" t="s">
        <v>117</v>
      </c>
      <c r="E1" s="12" t="s">
        <v>92</v>
      </c>
      <c r="F1" s="12" t="s">
        <v>93</v>
      </c>
      <c r="G1" s="12" t="s">
        <v>94</v>
      </c>
      <c r="H1" t="s">
        <v>118</v>
      </c>
      <c r="I1" s="12" t="s">
        <v>108</v>
      </c>
      <c r="J1" s="12" t="s">
        <v>107</v>
      </c>
      <c r="K1" s="12" t="s">
        <v>106</v>
      </c>
      <c r="L1" s="12" t="s">
        <v>191</v>
      </c>
      <c r="M1" s="12" t="s">
        <v>115</v>
      </c>
      <c r="N1" s="12" t="s">
        <v>189</v>
      </c>
      <c r="O1" s="12" t="s">
        <v>116</v>
      </c>
      <c r="P1" s="12" t="s">
        <v>171</v>
      </c>
      <c r="Q1" s="12" t="s">
        <v>187</v>
      </c>
      <c r="R1" s="12" t="s">
        <v>188</v>
      </c>
      <c r="S1" s="12" t="s">
        <v>186</v>
      </c>
      <c r="U1" s="12" t="s">
        <v>95</v>
      </c>
    </row>
    <row r="2" spans="1:21" x14ac:dyDescent="0.25">
      <c r="B2" s="12" t="s">
        <v>221</v>
      </c>
      <c r="C2" s="12">
        <f>'Input Form - Part 1'!$C$5</f>
        <v>0</v>
      </c>
      <c r="D2" s="12">
        <f>'Input Form - Part 1'!$C$6</f>
        <v>0</v>
      </c>
      <c r="E2" s="12">
        <f>'Input Form - Part 1'!$C$7</f>
        <v>0</v>
      </c>
      <c r="F2" s="12">
        <f>'Input Form - Part 1'!$I$5</f>
        <v>0</v>
      </c>
      <c r="G2" s="12">
        <f>'Input Form - Part 1'!$I$6</f>
        <v>0</v>
      </c>
      <c r="H2" s="12" t="s">
        <v>119</v>
      </c>
      <c r="I2" s="12">
        <f>'Input Form - Part 1'!A12</f>
        <v>1</v>
      </c>
      <c r="J2" s="12" t="str">
        <f>'Input Form - Part 1'!B12</f>
        <v>Administrative Assistant</v>
      </c>
      <c r="K2" s="12" t="str">
        <f>'Input Form - Part 1'!C12</f>
        <v>Administrative</v>
      </c>
      <c r="L2" s="12">
        <f>'Input Form - Part 1'!D12</f>
        <v>0</v>
      </c>
      <c r="M2" s="12">
        <f>'Input Form - Part 1'!E12</f>
        <v>0</v>
      </c>
      <c r="N2" s="12">
        <f>'Input Form - Part 1'!F12</f>
        <v>0</v>
      </c>
      <c r="O2" s="12">
        <f>'Input Form - Part 1'!G12</f>
        <v>0</v>
      </c>
      <c r="P2" s="12">
        <f>'Input Form - Part 1'!H12</f>
        <v>0</v>
      </c>
      <c r="Q2" s="12">
        <f>'Input Form - Part 1'!I12</f>
        <v>0</v>
      </c>
      <c r="R2" s="12">
        <f>'Input Form - Part 1'!J12</f>
        <v>0</v>
      </c>
      <c r="S2" s="12">
        <f>'Input Form - Part 1'!K12</f>
        <v>0</v>
      </c>
      <c r="U2" s="12">
        <f>COUNTIF(I2:S2,"#REF!")</f>
        <v>0</v>
      </c>
    </row>
    <row r="3" spans="1:21" x14ac:dyDescent="0.25">
      <c r="B3" s="12" t="s">
        <v>221</v>
      </c>
      <c r="C3" s="12">
        <f>'Input Form - Part 1'!$C$5</f>
        <v>0</v>
      </c>
      <c r="D3" s="12">
        <f>'Input Form - Part 1'!$C$6</f>
        <v>0</v>
      </c>
      <c r="E3" s="12">
        <f>'Input Form - Part 1'!$C$7</f>
        <v>0</v>
      </c>
      <c r="F3" s="12">
        <f>'Input Form - Part 1'!$I$5</f>
        <v>0</v>
      </c>
      <c r="G3" s="12">
        <f>'Input Form - Part 1'!$I$6</f>
        <v>0</v>
      </c>
      <c r="H3" s="12" t="s">
        <v>120</v>
      </c>
      <c r="I3" s="12">
        <f>'Input Form - Part 1'!A13</f>
        <v>2</v>
      </c>
      <c r="J3" s="12" t="str">
        <f>'Input Form - Part 1'!B13</f>
        <v>Adult Services Administrator</v>
      </c>
      <c r="K3" s="12" t="str">
        <f>'Input Form - Part 1'!C13</f>
        <v>Administrative</v>
      </c>
      <c r="L3" s="12">
        <f>'Input Form - Part 1'!D13</f>
        <v>0</v>
      </c>
      <c r="M3" s="12">
        <f>'Input Form - Part 1'!E13</f>
        <v>0</v>
      </c>
      <c r="N3" s="12">
        <f>'Input Form - Part 1'!F13</f>
        <v>0</v>
      </c>
      <c r="O3" s="12">
        <f>'Input Form - Part 1'!G13</f>
        <v>0</v>
      </c>
      <c r="P3" s="12">
        <f>'Input Form - Part 1'!H13</f>
        <v>0</v>
      </c>
      <c r="Q3" s="12">
        <f>'Input Form - Part 1'!I13</f>
        <v>0</v>
      </c>
      <c r="R3" s="12">
        <f>'Input Form - Part 1'!J13</f>
        <v>0</v>
      </c>
      <c r="S3" s="12">
        <f>'Input Form - Part 1'!K13</f>
        <v>0</v>
      </c>
      <c r="U3" s="12">
        <f t="shared" ref="U3:U47" si="0">COUNTIF(I3:S3,"#REF!")</f>
        <v>0</v>
      </c>
    </row>
    <row r="4" spans="1:21" x14ac:dyDescent="0.25">
      <c r="B4" s="12" t="s">
        <v>221</v>
      </c>
      <c r="C4" s="12">
        <f>'Input Form - Part 1'!$C$5</f>
        <v>0</v>
      </c>
      <c r="D4" s="12">
        <f>'Input Form - Part 1'!$C$6</f>
        <v>0</v>
      </c>
      <c r="E4" s="12">
        <f>'Input Form - Part 1'!$C$7</f>
        <v>0</v>
      </c>
      <c r="F4" s="12">
        <f>'Input Form - Part 1'!$I$5</f>
        <v>0</v>
      </c>
      <c r="G4" s="12">
        <f>'Input Form - Part 1'!$I$6</f>
        <v>0</v>
      </c>
      <c r="H4" s="12" t="s">
        <v>121</v>
      </c>
      <c r="I4" s="12">
        <f>'Input Form - Part 1'!A14</f>
        <v>3</v>
      </c>
      <c r="J4" s="12" t="str">
        <f>'Input Form - Part 1'!B14</f>
        <v>Clerical Assistant</v>
      </c>
      <c r="K4" s="12" t="str">
        <f>'Input Form - Part 1'!C14</f>
        <v>Administrative</v>
      </c>
      <c r="L4" s="12">
        <f>'Input Form - Part 1'!D14</f>
        <v>0</v>
      </c>
      <c r="M4" s="12">
        <f>'Input Form - Part 1'!E14</f>
        <v>0</v>
      </c>
      <c r="N4" s="12">
        <f>'Input Form - Part 1'!F14</f>
        <v>0</v>
      </c>
      <c r="O4" s="12">
        <f>'Input Form - Part 1'!G14</f>
        <v>0</v>
      </c>
      <c r="P4" s="12">
        <f>'Input Form - Part 1'!H14</f>
        <v>0</v>
      </c>
      <c r="Q4" s="12">
        <f>'Input Form - Part 1'!I14</f>
        <v>0</v>
      </c>
      <c r="R4" s="12">
        <f>'Input Form - Part 1'!J14</f>
        <v>0</v>
      </c>
      <c r="S4" s="12">
        <f>'Input Form - Part 1'!K14</f>
        <v>0</v>
      </c>
      <c r="U4" s="12">
        <f t="shared" si="0"/>
        <v>0</v>
      </c>
    </row>
    <row r="5" spans="1:21" x14ac:dyDescent="0.25">
      <c r="B5" s="12" t="s">
        <v>221</v>
      </c>
      <c r="C5" s="12">
        <f>'Input Form - Part 1'!$C$5</f>
        <v>0</v>
      </c>
      <c r="D5" s="12">
        <f>'Input Form - Part 1'!$C$6</f>
        <v>0</v>
      </c>
      <c r="E5" s="12">
        <f>'Input Form - Part 1'!$C$7</f>
        <v>0</v>
      </c>
      <c r="F5" s="12">
        <f>'Input Form - Part 1'!$I$5</f>
        <v>0</v>
      </c>
      <c r="G5" s="12">
        <f>'Input Form - Part 1'!$I$6</f>
        <v>0</v>
      </c>
      <c r="H5" s="12" t="s">
        <v>122</v>
      </c>
      <c r="I5" s="12">
        <f>'Input Form - Part 1'!A15</f>
        <v>4</v>
      </c>
      <c r="J5" s="12" t="str">
        <f>'Input Form - Part 1'!B15</f>
        <v>Compliance/Quality/Risk Management Officer</v>
      </c>
      <c r="K5" s="12" t="str">
        <f>'Input Form - Part 1'!C15</f>
        <v>Administrative</v>
      </c>
      <c r="L5" s="12">
        <f>'Input Form - Part 1'!D15</f>
        <v>0</v>
      </c>
      <c r="M5" s="12">
        <f>'Input Form - Part 1'!E15</f>
        <v>0</v>
      </c>
      <c r="N5" s="12">
        <f>'Input Form - Part 1'!F15</f>
        <v>0</v>
      </c>
      <c r="O5" s="12">
        <f>'Input Form - Part 1'!G15</f>
        <v>0</v>
      </c>
      <c r="P5" s="12">
        <f>'Input Form - Part 1'!H15</f>
        <v>0</v>
      </c>
      <c r="Q5" s="12">
        <f>'Input Form - Part 1'!I15</f>
        <v>0</v>
      </c>
      <c r="R5" s="12">
        <f>'Input Form - Part 1'!J15</f>
        <v>0</v>
      </c>
      <c r="S5" s="12">
        <f>'Input Form - Part 1'!K15</f>
        <v>0</v>
      </c>
      <c r="U5" s="12">
        <f t="shared" si="0"/>
        <v>0</v>
      </c>
    </row>
    <row r="6" spans="1:21" x14ac:dyDescent="0.25">
      <c r="B6" s="12" t="s">
        <v>221</v>
      </c>
      <c r="C6" s="12">
        <f>'Input Form - Part 1'!$C$5</f>
        <v>0</v>
      </c>
      <c r="D6" s="12">
        <f>'Input Form - Part 1'!$C$6</f>
        <v>0</v>
      </c>
      <c r="E6" s="12">
        <f>'Input Form - Part 1'!$C$7</f>
        <v>0</v>
      </c>
      <c r="F6" s="12">
        <f>'Input Form - Part 1'!$I$5</f>
        <v>0</v>
      </c>
      <c r="G6" s="12">
        <f>'Input Form - Part 1'!$I$6</f>
        <v>0</v>
      </c>
      <c r="H6" s="12" t="s">
        <v>123</v>
      </c>
      <c r="I6" s="12">
        <f>'Input Form - Part 1'!A16</f>
        <v>5</v>
      </c>
      <c r="J6" s="12" t="str">
        <f>'Input Form - Part 1'!B16</f>
        <v>Compliance/Safety Specialist</v>
      </c>
      <c r="K6" s="12" t="str">
        <f>'Input Form - Part 1'!C16</f>
        <v>Administrative</v>
      </c>
      <c r="L6" s="12">
        <f>'Input Form - Part 1'!D16</f>
        <v>0</v>
      </c>
      <c r="M6" s="12">
        <f>'Input Form - Part 1'!E16</f>
        <v>0</v>
      </c>
      <c r="N6" s="12">
        <f>'Input Form - Part 1'!F16</f>
        <v>0</v>
      </c>
      <c r="O6" s="12">
        <f>'Input Form - Part 1'!G16</f>
        <v>0</v>
      </c>
      <c r="P6" s="12">
        <f>'Input Form - Part 1'!H16</f>
        <v>0</v>
      </c>
      <c r="Q6" s="12">
        <f>'Input Form - Part 1'!I16</f>
        <v>0</v>
      </c>
      <c r="R6" s="12">
        <f>'Input Form - Part 1'!J16</f>
        <v>0</v>
      </c>
      <c r="S6" s="12">
        <f>'Input Form - Part 1'!K16</f>
        <v>0</v>
      </c>
      <c r="U6" s="12">
        <f t="shared" si="0"/>
        <v>0</v>
      </c>
    </row>
    <row r="7" spans="1:21" x14ac:dyDescent="0.25">
      <c r="B7" s="12" t="s">
        <v>221</v>
      </c>
      <c r="C7" s="12">
        <f>'Input Form - Part 1'!$C$5</f>
        <v>0</v>
      </c>
      <c r="D7" s="12">
        <f>'Input Form - Part 1'!$C$6</f>
        <v>0</v>
      </c>
      <c r="E7" s="12">
        <f>'Input Form - Part 1'!$C$7</f>
        <v>0</v>
      </c>
      <c r="F7" s="12">
        <f>'Input Form - Part 1'!$I$5</f>
        <v>0</v>
      </c>
      <c r="G7" s="12">
        <f>'Input Form - Part 1'!$I$6</f>
        <v>0</v>
      </c>
      <c r="H7" s="12" t="s">
        <v>124</v>
      </c>
      <c r="I7" s="12">
        <f>'Input Form - Part 1'!A17</f>
        <v>6</v>
      </c>
      <c r="J7" s="12" t="str">
        <f>'Input Form - Part 1'!B17</f>
        <v>Executive Assistant</v>
      </c>
      <c r="K7" s="12" t="str">
        <f>'Input Form - Part 1'!C17</f>
        <v>Administrative</v>
      </c>
      <c r="L7" s="12">
        <f>'Input Form - Part 1'!D17</f>
        <v>0</v>
      </c>
      <c r="M7" s="12">
        <f>'Input Form - Part 1'!E17</f>
        <v>0</v>
      </c>
      <c r="N7" s="12">
        <f>'Input Form - Part 1'!F17</f>
        <v>0</v>
      </c>
      <c r="O7" s="12">
        <f>'Input Form - Part 1'!G17</f>
        <v>0</v>
      </c>
      <c r="P7" s="12">
        <f>'Input Form - Part 1'!H17</f>
        <v>0</v>
      </c>
      <c r="Q7" s="12">
        <f>'Input Form - Part 1'!I17</f>
        <v>0</v>
      </c>
      <c r="R7" s="12">
        <f>'Input Form - Part 1'!J17</f>
        <v>0</v>
      </c>
      <c r="S7" s="12">
        <f>'Input Form - Part 1'!K17</f>
        <v>0</v>
      </c>
      <c r="U7" s="12">
        <f t="shared" si="0"/>
        <v>0</v>
      </c>
    </row>
    <row r="8" spans="1:21" x14ac:dyDescent="0.25">
      <c r="B8" s="12" t="s">
        <v>221</v>
      </c>
      <c r="C8" s="12">
        <f>'Input Form - Part 1'!$C$5</f>
        <v>0</v>
      </c>
      <c r="D8" s="12">
        <f>'Input Form - Part 1'!$C$6</f>
        <v>0</v>
      </c>
      <c r="E8" s="12">
        <f>'Input Form - Part 1'!$C$7</f>
        <v>0</v>
      </c>
      <c r="F8" s="12">
        <f>'Input Form - Part 1'!$I$5</f>
        <v>0</v>
      </c>
      <c r="G8" s="12">
        <f>'Input Form - Part 1'!$I$6</f>
        <v>0</v>
      </c>
      <c r="H8" s="12" t="s">
        <v>125</v>
      </c>
      <c r="I8" s="12">
        <f>'Input Form - Part 1'!A18</f>
        <v>7</v>
      </c>
      <c r="J8" s="12" t="str">
        <f>'Input Form - Part 1'!B18</f>
        <v>House/Residential Manager</v>
      </c>
      <c r="K8" s="12" t="str">
        <f>'Input Form - Part 1'!C18</f>
        <v>Administrative</v>
      </c>
      <c r="L8" s="12">
        <f>'Input Form - Part 1'!D18</f>
        <v>0</v>
      </c>
      <c r="M8" s="12">
        <f>'Input Form - Part 1'!E18</f>
        <v>0</v>
      </c>
      <c r="N8" s="12">
        <f>'Input Form - Part 1'!F18</f>
        <v>0</v>
      </c>
      <c r="O8" s="12">
        <f>'Input Form - Part 1'!G18</f>
        <v>0</v>
      </c>
      <c r="P8" s="12">
        <f>'Input Form - Part 1'!H18</f>
        <v>0</v>
      </c>
      <c r="Q8" s="12">
        <f>'Input Form - Part 1'!I18</f>
        <v>0</v>
      </c>
      <c r="R8" s="12">
        <f>'Input Form - Part 1'!J18</f>
        <v>0</v>
      </c>
      <c r="S8" s="12">
        <f>'Input Form - Part 1'!K18</f>
        <v>0</v>
      </c>
      <c r="U8" s="12">
        <f t="shared" si="0"/>
        <v>0</v>
      </c>
    </row>
    <row r="9" spans="1:21" x14ac:dyDescent="0.25">
      <c r="B9" s="12" t="s">
        <v>221</v>
      </c>
      <c r="C9" s="12">
        <f>'Input Form - Part 1'!$C$5</f>
        <v>0</v>
      </c>
      <c r="D9" s="12">
        <f>'Input Form - Part 1'!$C$6</f>
        <v>0</v>
      </c>
      <c r="E9" s="12">
        <f>'Input Form - Part 1'!$C$7</f>
        <v>0</v>
      </c>
      <c r="F9" s="12">
        <f>'Input Form - Part 1'!$I$5</f>
        <v>0</v>
      </c>
      <c r="G9" s="12">
        <f>'Input Form - Part 1'!$I$6</f>
        <v>0</v>
      </c>
      <c r="H9" s="12" t="s">
        <v>126</v>
      </c>
      <c r="I9" s="12">
        <f>'Input Form - Part 1'!A19</f>
        <v>8</v>
      </c>
      <c r="J9" s="12" t="str">
        <f>'Input Form - Part 1'!B19</f>
        <v>Human Resources - Generalist</v>
      </c>
      <c r="K9" s="12" t="str">
        <f>'Input Form - Part 1'!C19</f>
        <v>Administrative</v>
      </c>
      <c r="L9" s="12">
        <f>'Input Form - Part 1'!D19</f>
        <v>0</v>
      </c>
      <c r="M9" s="12">
        <f>'Input Form - Part 1'!E19</f>
        <v>0</v>
      </c>
      <c r="N9" s="12">
        <f>'Input Form - Part 1'!F19</f>
        <v>0</v>
      </c>
      <c r="O9" s="12">
        <f>'Input Form - Part 1'!G19</f>
        <v>0</v>
      </c>
      <c r="P9" s="12">
        <f>'Input Form - Part 1'!H19</f>
        <v>0</v>
      </c>
      <c r="Q9" s="12">
        <f>'Input Form - Part 1'!I19</f>
        <v>0</v>
      </c>
      <c r="R9" s="12">
        <f>'Input Form - Part 1'!J19</f>
        <v>0</v>
      </c>
      <c r="S9" s="12">
        <f>'Input Form - Part 1'!K19</f>
        <v>0</v>
      </c>
      <c r="U9" s="12">
        <f t="shared" si="0"/>
        <v>0</v>
      </c>
    </row>
    <row r="10" spans="1:21" x14ac:dyDescent="0.25">
      <c r="B10" s="12" t="s">
        <v>221</v>
      </c>
      <c r="C10" s="12">
        <f>'Input Form - Part 1'!$C$5</f>
        <v>0</v>
      </c>
      <c r="D10" s="12">
        <f>'Input Form - Part 1'!$C$6</f>
        <v>0</v>
      </c>
      <c r="E10" s="12">
        <f>'Input Form - Part 1'!$C$7</f>
        <v>0</v>
      </c>
      <c r="F10" s="12">
        <f>'Input Form - Part 1'!$I$5</f>
        <v>0</v>
      </c>
      <c r="G10" s="12">
        <f>'Input Form - Part 1'!$I$6</f>
        <v>0</v>
      </c>
      <c r="H10" s="12" t="s">
        <v>127</v>
      </c>
      <c r="I10" s="12">
        <f>'Input Form - Part 1'!A20</f>
        <v>9</v>
      </c>
      <c r="J10" s="12" t="str">
        <f>'Input Form - Part 1'!B20</f>
        <v>Human Resources - Recruiter</v>
      </c>
      <c r="K10" s="12" t="str">
        <f>'Input Form - Part 1'!C20</f>
        <v>Administrative</v>
      </c>
      <c r="L10" s="12">
        <f>'Input Form - Part 1'!D20</f>
        <v>0</v>
      </c>
      <c r="M10" s="12">
        <f>'Input Form - Part 1'!E20</f>
        <v>0</v>
      </c>
      <c r="N10" s="12">
        <f>'Input Form - Part 1'!F20</f>
        <v>0</v>
      </c>
      <c r="O10" s="12">
        <f>'Input Form - Part 1'!G20</f>
        <v>0</v>
      </c>
      <c r="P10" s="12">
        <f>'Input Form - Part 1'!H20</f>
        <v>0</v>
      </c>
      <c r="Q10" s="12">
        <f>'Input Form - Part 1'!I20</f>
        <v>0</v>
      </c>
      <c r="R10" s="12">
        <f>'Input Form - Part 1'!J20</f>
        <v>0</v>
      </c>
      <c r="S10" s="12">
        <f>'Input Form - Part 1'!K20</f>
        <v>0</v>
      </c>
      <c r="U10" s="12">
        <f t="shared" si="0"/>
        <v>0</v>
      </c>
    </row>
    <row r="11" spans="1:21" x14ac:dyDescent="0.25">
      <c r="B11" s="12" t="s">
        <v>221</v>
      </c>
      <c r="C11" s="12">
        <f>'Input Form - Part 1'!$C$5</f>
        <v>0</v>
      </c>
      <c r="D11" s="12">
        <f>'Input Form - Part 1'!$C$6</f>
        <v>0</v>
      </c>
      <c r="E11" s="12">
        <f>'Input Form - Part 1'!$C$7</f>
        <v>0</v>
      </c>
      <c r="F11" s="12">
        <f>'Input Form - Part 1'!$I$5</f>
        <v>0</v>
      </c>
      <c r="G11" s="12">
        <f>'Input Form - Part 1'!$I$6</f>
        <v>0</v>
      </c>
      <c r="H11" s="12" t="s">
        <v>128</v>
      </c>
      <c r="I11" s="12">
        <f>'Input Form - Part 1'!A21</f>
        <v>10</v>
      </c>
      <c r="J11" s="12" t="str">
        <f>'Input Form - Part 1'!B21</f>
        <v>Human Resources - Director/Manager</v>
      </c>
      <c r="K11" s="12" t="str">
        <f>'Input Form - Part 1'!C21</f>
        <v>Administrative</v>
      </c>
      <c r="L11" s="12">
        <f>'Input Form - Part 1'!D21</f>
        <v>0</v>
      </c>
      <c r="M11" s="12">
        <f>'Input Form - Part 1'!E21</f>
        <v>0</v>
      </c>
      <c r="N11" s="12">
        <f>'Input Form - Part 1'!F21</f>
        <v>0</v>
      </c>
      <c r="O11" s="12">
        <f>'Input Form - Part 1'!G21</f>
        <v>0</v>
      </c>
      <c r="P11" s="12">
        <f>'Input Form - Part 1'!H21</f>
        <v>0</v>
      </c>
      <c r="Q11" s="12">
        <f>'Input Form - Part 1'!I21</f>
        <v>0</v>
      </c>
      <c r="R11" s="12">
        <f>'Input Form - Part 1'!J21</f>
        <v>0</v>
      </c>
      <c r="S11" s="12">
        <f>'Input Form - Part 1'!K21</f>
        <v>0</v>
      </c>
      <c r="U11" s="12">
        <f t="shared" si="0"/>
        <v>0</v>
      </c>
    </row>
    <row r="12" spans="1:21" x14ac:dyDescent="0.25">
      <c r="B12" s="12" t="s">
        <v>221</v>
      </c>
      <c r="C12" s="12">
        <f>'Input Form - Part 1'!$C$5</f>
        <v>0</v>
      </c>
      <c r="D12" s="12">
        <f>'Input Form - Part 1'!$C$6</f>
        <v>0</v>
      </c>
      <c r="E12" s="12">
        <f>'Input Form - Part 1'!$C$7</f>
        <v>0</v>
      </c>
      <c r="F12" s="12">
        <f>'Input Form - Part 1'!$I$5</f>
        <v>0</v>
      </c>
      <c r="G12" s="12">
        <f>'Input Form - Part 1'!$I$6</f>
        <v>0</v>
      </c>
      <c r="H12" s="12" t="s">
        <v>129</v>
      </c>
      <c r="I12" s="12">
        <f>'Input Form - Part 1'!A22</f>
        <v>11</v>
      </c>
      <c r="J12" s="12" t="str">
        <f>'Input Form - Part 1'!B22</f>
        <v>Information Systems - Manager</v>
      </c>
      <c r="K12" s="12" t="str">
        <f>'Input Form - Part 1'!C22</f>
        <v>Administrative</v>
      </c>
      <c r="L12" s="12">
        <f>'Input Form - Part 1'!D22</f>
        <v>0</v>
      </c>
      <c r="M12" s="12">
        <f>'Input Form - Part 1'!E22</f>
        <v>0</v>
      </c>
      <c r="N12" s="12">
        <f>'Input Form - Part 1'!F22</f>
        <v>0</v>
      </c>
      <c r="O12" s="12">
        <f>'Input Form - Part 1'!G22</f>
        <v>0</v>
      </c>
      <c r="P12" s="12">
        <f>'Input Form - Part 1'!H22</f>
        <v>0</v>
      </c>
      <c r="Q12" s="12">
        <f>'Input Form - Part 1'!I22</f>
        <v>0</v>
      </c>
      <c r="R12" s="12">
        <f>'Input Form - Part 1'!J22</f>
        <v>0</v>
      </c>
      <c r="S12" s="12">
        <f>'Input Form - Part 1'!K22</f>
        <v>0</v>
      </c>
      <c r="U12" s="12">
        <f t="shared" si="0"/>
        <v>0</v>
      </c>
    </row>
    <row r="13" spans="1:21" x14ac:dyDescent="0.25">
      <c r="B13" s="12" t="s">
        <v>221</v>
      </c>
      <c r="C13" s="12">
        <f>'Input Form - Part 1'!$C$5</f>
        <v>0</v>
      </c>
      <c r="D13" s="12">
        <f>'Input Form - Part 1'!$C$6</f>
        <v>0</v>
      </c>
      <c r="E13" s="12">
        <f>'Input Form - Part 1'!$C$7</f>
        <v>0</v>
      </c>
      <c r="F13" s="12">
        <f>'Input Form - Part 1'!$I$5</f>
        <v>0</v>
      </c>
      <c r="G13" s="12">
        <f>'Input Form - Part 1'!$I$6</f>
        <v>0</v>
      </c>
      <c r="H13" s="12" t="s">
        <v>130</v>
      </c>
      <c r="I13" s="12">
        <f>'Input Form - Part 1'!A23</f>
        <v>12</v>
      </c>
      <c r="J13" s="12" t="str">
        <f>'Input Form - Part 1'!B23</f>
        <v>Information Systems - Specialist/IT Technician</v>
      </c>
      <c r="K13" s="12" t="str">
        <f>'Input Form - Part 1'!C23</f>
        <v>Administrative</v>
      </c>
      <c r="L13" s="12">
        <f>'Input Form - Part 1'!D23</f>
        <v>0</v>
      </c>
      <c r="M13" s="12">
        <f>'Input Form - Part 1'!E23</f>
        <v>0</v>
      </c>
      <c r="N13" s="12">
        <f>'Input Form - Part 1'!F23</f>
        <v>0</v>
      </c>
      <c r="O13" s="12">
        <f>'Input Form - Part 1'!G23</f>
        <v>0</v>
      </c>
      <c r="P13" s="12">
        <f>'Input Form - Part 1'!H23</f>
        <v>0</v>
      </c>
      <c r="Q13" s="12">
        <f>'Input Form - Part 1'!I23</f>
        <v>0</v>
      </c>
      <c r="R13" s="12">
        <f>'Input Form - Part 1'!J23</f>
        <v>0</v>
      </c>
      <c r="S13" s="12">
        <f>'Input Form - Part 1'!K23</f>
        <v>0</v>
      </c>
      <c r="U13" s="12">
        <f t="shared" si="0"/>
        <v>0</v>
      </c>
    </row>
    <row r="14" spans="1:21" x14ac:dyDescent="0.25">
      <c r="B14" s="12" t="s">
        <v>221</v>
      </c>
      <c r="C14" s="12">
        <f>'Input Form - Part 1'!$C$5</f>
        <v>0</v>
      </c>
      <c r="D14" s="12">
        <f>'Input Form - Part 1'!$C$6</f>
        <v>0</v>
      </c>
      <c r="E14" s="12">
        <f>'Input Form - Part 1'!$C$7</f>
        <v>0</v>
      </c>
      <c r="F14" s="12">
        <f>'Input Form - Part 1'!$I$5</f>
        <v>0</v>
      </c>
      <c r="G14" s="12">
        <f>'Input Form - Part 1'!$I$6</f>
        <v>0</v>
      </c>
      <c r="H14" s="12" t="s">
        <v>131</v>
      </c>
      <c r="I14" s="12">
        <f>'Input Form - Part 1'!A24</f>
        <v>13</v>
      </c>
      <c r="J14" s="12" t="str">
        <f>'Input Form - Part 1'!B24</f>
        <v>Program Director</v>
      </c>
      <c r="K14" s="12" t="str">
        <f>'Input Form - Part 1'!C24</f>
        <v>Administrative</v>
      </c>
      <c r="L14" s="12">
        <f>'Input Form - Part 1'!D24</f>
        <v>0</v>
      </c>
      <c r="M14" s="12">
        <f>'Input Form - Part 1'!E24</f>
        <v>0</v>
      </c>
      <c r="N14" s="12">
        <f>'Input Form - Part 1'!F24</f>
        <v>0</v>
      </c>
      <c r="O14" s="12">
        <f>'Input Form - Part 1'!G24</f>
        <v>0</v>
      </c>
      <c r="P14" s="12">
        <f>'Input Form - Part 1'!H24</f>
        <v>0</v>
      </c>
      <c r="Q14" s="12">
        <f>'Input Form - Part 1'!I24</f>
        <v>0</v>
      </c>
      <c r="R14" s="12">
        <f>'Input Form - Part 1'!J24</f>
        <v>0</v>
      </c>
      <c r="S14" s="12">
        <f>'Input Form - Part 1'!K24</f>
        <v>0</v>
      </c>
      <c r="U14" s="12">
        <f t="shared" si="0"/>
        <v>0</v>
      </c>
    </row>
    <row r="15" spans="1:21" x14ac:dyDescent="0.25">
      <c r="B15" s="12" t="s">
        <v>221</v>
      </c>
      <c r="C15" s="12">
        <f>'Input Form - Part 1'!$C$5</f>
        <v>0</v>
      </c>
      <c r="D15" s="12">
        <f>'Input Form - Part 1'!$C$6</f>
        <v>0</v>
      </c>
      <c r="E15" s="12">
        <f>'Input Form - Part 1'!$C$7</f>
        <v>0</v>
      </c>
      <c r="F15" s="12">
        <f>'Input Form - Part 1'!$I$5</f>
        <v>0</v>
      </c>
      <c r="G15" s="12">
        <f>'Input Form - Part 1'!$I$6</f>
        <v>0</v>
      </c>
      <c r="H15" s="12" t="s">
        <v>132</v>
      </c>
      <c r="I15" s="12">
        <f>'Input Form - Part 1'!A25</f>
        <v>14</v>
      </c>
      <c r="J15" s="12" t="str">
        <f>'Input Form - Part 1'!B25</f>
        <v>Program Team Lead/Frontline Supervisor</v>
      </c>
      <c r="K15" s="12" t="str">
        <f>'Input Form - Part 1'!C25</f>
        <v>Administrative</v>
      </c>
      <c r="L15" s="12">
        <f>'Input Form - Part 1'!D25</f>
        <v>0</v>
      </c>
      <c r="M15" s="12">
        <f>'Input Form - Part 1'!E25</f>
        <v>0</v>
      </c>
      <c r="N15" s="12">
        <f>'Input Form - Part 1'!F25</f>
        <v>0</v>
      </c>
      <c r="O15" s="12">
        <f>'Input Form - Part 1'!G25</f>
        <v>0</v>
      </c>
      <c r="P15" s="12">
        <f>'Input Form - Part 1'!H25</f>
        <v>0</v>
      </c>
      <c r="Q15" s="12">
        <f>'Input Form - Part 1'!I25</f>
        <v>0</v>
      </c>
      <c r="R15" s="12">
        <f>'Input Form - Part 1'!J25</f>
        <v>0</v>
      </c>
      <c r="S15" s="12">
        <f>'Input Form - Part 1'!K25</f>
        <v>0</v>
      </c>
      <c r="U15" s="12">
        <f t="shared" si="0"/>
        <v>0</v>
      </c>
    </row>
    <row r="16" spans="1:21" x14ac:dyDescent="0.25">
      <c r="B16" s="12" t="s">
        <v>221</v>
      </c>
      <c r="C16" s="12">
        <f>'Input Form - Part 1'!$C$5</f>
        <v>0</v>
      </c>
      <c r="D16" s="12">
        <f>'Input Form - Part 1'!$C$6</f>
        <v>0</v>
      </c>
      <c r="E16" s="12">
        <f>'Input Form - Part 1'!$C$7</f>
        <v>0</v>
      </c>
      <c r="F16" s="12">
        <f>'Input Form - Part 1'!$I$5</f>
        <v>0</v>
      </c>
      <c r="G16" s="12">
        <f>'Input Form - Part 1'!$I$6</f>
        <v>0</v>
      </c>
      <c r="H16" s="12" t="s">
        <v>133</v>
      </c>
      <c r="I16" s="12">
        <f>'Input Form - Part 1'!A26</f>
        <v>15</v>
      </c>
      <c r="J16" s="12" t="str">
        <f>'Input Form - Part 1'!B26</f>
        <v>Receptionist/Telephone Operator/Call Center</v>
      </c>
      <c r="K16" s="12" t="str">
        <f>'Input Form - Part 1'!C26</f>
        <v>Administrative</v>
      </c>
      <c r="L16" s="12">
        <f>'Input Form - Part 1'!D26</f>
        <v>0</v>
      </c>
      <c r="M16" s="12">
        <f>'Input Form - Part 1'!E26</f>
        <v>0</v>
      </c>
      <c r="N16" s="12">
        <f>'Input Form - Part 1'!F26</f>
        <v>0</v>
      </c>
      <c r="O16" s="12">
        <f>'Input Form - Part 1'!G26</f>
        <v>0</v>
      </c>
      <c r="P16" s="12">
        <f>'Input Form - Part 1'!H26</f>
        <v>0</v>
      </c>
      <c r="Q16" s="12">
        <f>'Input Form - Part 1'!I26</f>
        <v>0</v>
      </c>
      <c r="R16" s="12">
        <f>'Input Form - Part 1'!J26</f>
        <v>0</v>
      </c>
      <c r="S16" s="12">
        <f>'Input Form - Part 1'!K26</f>
        <v>0</v>
      </c>
      <c r="U16" s="12">
        <f t="shared" si="0"/>
        <v>0</v>
      </c>
    </row>
    <row r="17" spans="2:21" x14ac:dyDescent="0.25">
      <c r="B17" s="12" t="s">
        <v>221</v>
      </c>
      <c r="C17" s="12">
        <f>'Input Form - Part 1'!$C$5</f>
        <v>0</v>
      </c>
      <c r="D17" s="12">
        <f>'Input Form - Part 1'!$C$6</f>
        <v>0</v>
      </c>
      <c r="E17" s="12">
        <f>'Input Form - Part 1'!$C$7</f>
        <v>0</v>
      </c>
      <c r="F17" s="12">
        <f>'Input Form - Part 1'!$I$5</f>
        <v>0</v>
      </c>
      <c r="G17" s="12">
        <f>'Input Form - Part 1'!$I$6</f>
        <v>0</v>
      </c>
      <c r="H17" s="12" t="s">
        <v>134</v>
      </c>
      <c r="I17" s="12">
        <f>'Input Form - Part 1'!A27</f>
        <v>16</v>
      </c>
      <c r="J17" s="12" t="str">
        <f>'Input Form - Part 1'!B27</f>
        <v>Resident Records Manager</v>
      </c>
      <c r="K17" s="12" t="str">
        <f>'Input Form - Part 1'!C27</f>
        <v>Administrative</v>
      </c>
      <c r="L17" s="12">
        <f>'Input Form - Part 1'!D27</f>
        <v>0</v>
      </c>
      <c r="M17" s="12">
        <f>'Input Form - Part 1'!E27</f>
        <v>0</v>
      </c>
      <c r="N17" s="12">
        <f>'Input Form - Part 1'!F27</f>
        <v>0</v>
      </c>
      <c r="O17" s="12">
        <f>'Input Form - Part 1'!G27</f>
        <v>0</v>
      </c>
      <c r="P17" s="12">
        <f>'Input Form - Part 1'!H27</f>
        <v>0</v>
      </c>
      <c r="Q17" s="12">
        <f>'Input Form - Part 1'!I27</f>
        <v>0</v>
      </c>
      <c r="R17" s="12">
        <f>'Input Form - Part 1'!J27</f>
        <v>0</v>
      </c>
      <c r="S17" s="12">
        <f>'Input Form - Part 1'!K27</f>
        <v>0</v>
      </c>
      <c r="U17" s="12">
        <f t="shared" si="0"/>
        <v>0</v>
      </c>
    </row>
    <row r="18" spans="2:21" x14ac:dyDescent="0.25">
      <c r="B18" s="12" t="s">
        <v>221</v>
      </c>
      <c r="C18" s="12">
        <f>'Input Form - Part 1'!$C$5</f>
        <v>0</v>
      </c>
      <c r="D18" s="12">
        <f>'Input Form - Part 1'!$C$6</f>
        <v>0</v>
      </c>
      <c r="E18" s="12">
        <f>'Input Form - Part 1'!$C$7</f>
        <v>0</v>
      </c>
      <c r="F18" s="12">
        <f>'Input Form - Part 1'!$I$5</f>
        <v>0</v>
      </c>
      <c r="G18" s="12">
        <f>'Input Form - Part 1'!$I$6</f>
        <v>0</v>
      </c>
      <c r="H18" s="12" t="s">
        <v>135</v>
      </c>
      <c r="I18" s="12">
        <f>'Input Form - Part 1'!A28</f>
        <v>17</v>
      </c>
      <c r="J18" s="12" t="str">
        <f>'Input Form - Part 1'!B28</f>
        <v>Residential Services/Admissions - Director</v>
      </c>
      <c r="K18" s="12" t="str">
        <f>'Input Form - Part 1'!C28</f>
        <v>Administrative</v>
      </c>
      <c r="L18" s="12">
        <f>'Input Form - Part 1'!D28</f>
        <v>0</v>
      </c>
      <c r="M18" s="12">
        <f>'Input Form - Part 1'!E28</f>
        <v>0</v>
      </c>
      <c r="N18" s="12">
        <f>'Input Form - Part 1'!F28</f>
        <v>0</v>
      </c>
      <c r="O18" s="12">
        <f>'Input Form - Part 1'!G28</f>
        <v>0</v>
      </c>
      <c r="P18" s="12">
        <f>'Input Form - Part 1'!H28</f>
        <v>0</v>
      </c>
      <c r="Q18" s="12">
        <f>'Input Form - Part 1'!I28</f>
        <v>0</v>
      </c>
      <c r="R18" s="12">
        <f>'Input Form - Part 1'!J28</f>
        <v>0</v>
      </c>
      <c r="S18" s="12">
        <f>'Input Form - Part 1'!K28</f>
        <v>0</v>
      </c>
      <c r="U18" s="12">
        <f t="shared" si="0"/>
        <v>0</v>
      </c>
    </row>
    <row r="19" spans="2:21" x14ac:dyDescent="0.25">
      <c r="B19" s="12" t="s">
        <v>221</v>
      </c>
      <c r="C19" s="12">
        <f>'Input Form - Part 1'!$C$5</f>
        <v>0</v>
      </c>
      <c r="D19" s="12">
        <f>'Input Form - Part 1'!$C$6</f>
        <v>0</v>
      </c>
      <c r="E19" s="12">
        <f>'Input Form - Part 1'!$C$7</f>
        <v>0</v>
      </c>
      <c r="F19" s="12">
        <f>'Input Form - Part 1'!$I$5</f>
        <v>0</v>
      </c>
      <c r="G19" s="12">
        <f>'Input Form - Part 1'!$I$6</f>
        <v>0</v>
      </c>
      <c r="H19" s="12" t="s">
        <v>136</v>
      </c>
      <c r="I19" s="12">
        <f>'Input Form - Part 1'!A29</f>
        <v>18</v>
      </c>
      <c r="J19" s="12" t="str">
        <f>'Input Form - Part 1'!B29</f>
        <v>Staff Development Coordinator Manager</v>
      </c>
      <c r="K19" s="12" t="str">
        <f>'Input Form - Part 1'!C29</f>
        <v>Administrative</v>
      </c>
      <c r="L19" s="12">
        <f>'Input Form - Part 1'!D29</f>
        <v>0</v>
      </c>
      <c r="M19" s="12">
        <f>'Input Form - Part 1'!E29</f>
        <v>0</v>
      </c>
      <c r="N19" s="12">
        <f>'Input Form - Part 1'!F29</f>
        <v>0</v>
      </c>
      <c r="O19" s="12">
        <f>'Input Form - Part 1'!G29</f>
        <v>0</v>
      </c>
      <c r="P19" s="12">
        <f>'Input Form - Part 1'!H29</f>
        <v>0</v>
      </c>
      <c r="Q19" s="12">
        <f>'Input Form - Part 1'!I29</f>
        <v>0</v>
      </c>
      <c r="R19" s="12">
        <f>'Input Form - Part 1'!J29</f>
        <v>0</v>
      </c>
      <c r="S19" s="12">
        <f>'Input Form - Part 1'!K29</f>
        <v>0</v>
      </c>
      <c r="U19" s="12">
        <f t="shared" si="0"/>
        <v>0</v>
      </c>
    </row>
    <row r="20" spans="2:21" x14ac:dyDescent="0.25">
      <c r="B20" s="12" t="s">
        <v>221</v>
      </c>
      <c r="C20" s="12">
        <f>'Input Form - Part 1'!$C$5</f>
        <v>0</v>
      </c>
      <c r="D20" s="12">
        <f>'Input Form - Part 1'!$C$6</f>
        <v>0</v>
      </c>
      <c r="E20" s="12">
        <f>'Input Form - Part 1'!$C$7</f>
        <v>0</v>
      </c>
      <c r="F20" s="12">
        <f>'Input Form - Part 1'!$I$5</f>
        <v>0</v>
      </c>
      <c r="G20" s="12">
        <f>'Input Form - Part 1'!$I$6</f>
        <v>0</v>
      </c>
      <c r="H20" s="12" t="s">
        <v>137</v>
      </c>
      <c r="I20" s="12">
        <f>'Input Form - Part 1'!A30</f>
        <v>19</v>
      </c>
      <c r="J20" s="12" t="str">
        <f>'Input Form - Part 1'!B30</f>
        <v>Staff Development Trainer</v>
      </c>
      <c r="K20" s="12" t="str">
        <f>'Input Form - Part 1'!C30</f>
        <v>Administrative</v>
      </c>
      <c r="L20" s="12">
        <f>'Input Form - Part 1'!D30</f>
        <v>0</v>
      </c>
      <c r="M20" s="12">
        <f>'Input Form - Part 1'!E30</f>
        <v>0</v>
      </c>
      <c r="N20" s="12">
        <f>'Input Form - Part 1'!F30</f>
        <v>0</v>
      </c>
      <c r="O20" s="12">
        <f>'Input Form - Part 1'!G30</f>
        <v>0</v>
      </c>
      <c r="P20" s="12">
        <f>'Input Form - Part 1'!H30</f>
        <v>0</v>
      </c>
      <c r="Q20" s="12">
        <f>'Input Form - Part 1'!I30</f>
        <v>0</v>
      </c>
      <c r="R20" s="12">
        <f>'Input Form - Part 1'!J30</f>
        <v>0</v>
      </c>
      <c r="S20" s="12">
        <f>'Input Form - Part 1'!K30</f>
        <v>0</v>
      </c>
      <c r="U20" s="12">
        <f t="shared" si="0"/>
        <v>0</v>
      </c>
    </row>
    <row r="21" spans="2:21" x14ac:dyDescent="0.25">
      <c r="B21" s="12" t="s">
        <v>221</v>
      </c>
      <c r="C21" s="12">
        <f>'Input Form - Part 1'!$C$5</f>
        <v>0</v>
      </c>
      <c r="D21" s="12">
        <f>'Input Form - Part 1'!$C$6</f>
        <v>0</v>
      </c>
      <c r="E21" s="12">
        <f>'Input Form - Part 1'!$C$7</f>
        <v>0</v>
      </c>
      <c r="F21" s="12">
        <f>'Input Form - Part 1'!$I$5</f>
        <v>0</v>
      </c>
      <c r="G21" s="12">
        <f>'Input Form - Part 1'!$I$6</f>
        <v>0</v>
      </c>
      <c r="H21" s="12" t="s">
        <v>138</v>
      </c>
      <c r="I21" s="12">
        <f>'Input Form - Part 1'!A31</f>
        <v>20</v>
      </c>
      <c r="J21" s="12" t="str">
        <f>'Input Form - Part 1'!B31</f>
        <v>Adult Services Lead Clinician</v>
      </c>
      <c r="K21" s="12" t="str">
        <f>'Input Form - Part 1'!C31</f>
        <v>Clinical Positions</v>
      </c>
      <c r="L21" s="12">
        <f>'Input Form - Part 1'!D31</f>
        <v>0</v>
      </c>
      <c r="M21" s="12">
        <f>'Input Form - Part 1'!E31</f>
        <v>0</v>
      </c>
      <c r="N21" s="12">
        <f>'Input Form - Part 1'!F31</f>
        <v>0</v>
      </c>
      <c r="O21" s="12">
        <f>'Input Form - Part 1'!G31</f>
        <v>0</v>
      </c>
      <c r="P21" s="12">
        <f>'Input Form - Part 1'!H31</f>
        <v>0</v>
      </c>
      <c r="Q21" s="12">
        <f>'Input Form - Part 1'!I31</f>
        <v>0</v>
      </c>
      <c r="R21" s="12">
        <f>'Input Form - Part 1'!J31</f>
        <v>0</v>
      </c>
      <c r="S21" s="12">
        <f>'Input Form - Part 1'!K31</f>
        <v>0</v>
      </c>
      <c r="U21" s="12">
        <f t="shared" si="0"/>
        <v>0</v>
      </c>
    </row>
    <row r="22" spans="2:21" x14ac:dyDescent="0.25">
      <c r="B22" s="12" t="s">
        <v>221</v>
      </c>
      <c r="C22" s="12">
        <f>'Input Form - Part 1'!$C$5</f>
        <v>0</v>
      </c>
      <c r="D22" s="12">
        <f>'Input Form - Part 1'!$C$6</f>
        <v>0</v>
      </c>
      <c r="E22" s="12">
        <f>'Input Form - Part 1'!$C$7</f>
        <v>0</v>
      </c>
      <c r="F22" s="12">
        <f>'Input Form - Part 1'!$I$5</f>
        <v>0</v>
      </c>
      <c r="G22" s="12">
        <f>'Input Form - Part 1'!$I$6</f>
        <v>0</v>
      </c>
      <c r="H22" s="12" t="s">
        <v>139</v>
      </c>
      <c r="I22" s="12">
        <f>'Input Form - Part 1'!A32</f>
        <v>21</v>
      </c>
      <c r="J22" s="12" t="str">
        <f>'Input Form - Part 1'!B32</f>
        <v>Director of Nursing</v>
      </c>
      <c r="K22" s="12" t="str">
        <f>'Input Form - Part 1'!C32</f>
        <v>Clinical Positions</v>
      </c>
      <c r="L22" s="12">
        <f>'Input Form - Part 1'!D32</f>
        <v>0</v>
      </c>
      <c r="M22" s="12">
        <f>'Input Form - Part 1'!E32</f>
        <v>0</v>
      </c>
      <c r="N22" s="12">
        <f>'Input Form - Part 1'!F32</f>
        <v>0</v>
      </c>
      <c r="O22" s="12">
        <f>'Input Form - Part 1'!G32</f>
        <v>0</v>
      </c>
      <c r="P22" s="12">
        <f>'Input Form - Part 1'!H32</f>
        <v>0</v>
      </c>
      <c r="Q22" s="12">
        <f>'Input Form - Part 1'!I32</f>
        <v>0</v>
      </c>
      <c r="R22" s="12">
        <f>'Input Form - Part 1'!J32</f>
        <v>0</v>
      </c>
      <c r="S22" s="12">
        <f>'Input Form - Part 1'!K32</f>
        <v>0</v>
      </c>
      <c r="U22" s="12">
        <f t="shared" si="0"/>
        <v>0</v>
      </c>
    </row>
    <row r="23" spans="2:21" x14ac:dyDescent="0.25">
      <c r="B23" s="12" t="s">
        <v>221</v>
      </c>
      <c r="C23" s="12">
        <f>'Input Form - Part 1'!$C$5</f>
        <v>0</v>
      </c>
      <c r="D23" s="12">
        <f>'Input Form - Part 1'!$C$6</f>
        <v>0</v>
      </c>
      <c r="E23" s="12">
        <f>'Input Form - Part 1'!$C$7</f>
        <v>0</v>
      </c>
      <c r="F23" s="12">
        <f>'Input Form - Part 1'!$I$5</f>
        <v>0</v>
      </c>
      <c r="G23" s="12">
        <f>'Input Form - Part 1'!$I$6</f>
        <v>0</v>
      </c>
      <c r="H23" s="12" t="s">
        <v>140</v>
      </c>
      <c r="I23" s="12">
        <f>'Input Form - Part 1'!A33</f>
        <v>22</v>
      </c>
      <c r="J23" s="12" t="str">
        <f>'Input Form - Part 1'!B33</f>
        <v>Licensed Practical Nurse (LPN)</v>
      </c>
      <c r="K23" s="12" t="str">
        <f>'Input Form - Part 1'!C33</f>
        <v>Clinical Positions</v>
      </c>
      <c r="L23" s="12">
        <f>'Input Form - Part 1'!D33</f>
        <v>0</v>
      </c>
      <c r="M23" s="12">
        <f>'Input Form - Part 1'!E33</f>
        <v>0</v>
      </c>
      <c r="N23" s="12">
        <f>'Input Form - Part 1'!F33</f>
        <v>0</v>
      </c>
      <c r="O23" s="12">
        <f>'Input Form - Part 1'!G33</f>
        <v>0</v>
      </c>
      <c r="P23" s="12">
        <f>'Input Form - Part 1'!H33</f>
        <v>0</v>
      </c>
      <c r="Q23" s="12">
        <f>'Input Form - Part 1'!I33</f>
        <v>0</v>
      </c>
      <c r="R23" s="12">
        <f>'Input Form - Part 1'!J33</f>
        <v>0</v>
      </c>
      <c r="S23" s="12">
        <f>'Input Form - Part 1'!K33</f>
        <v>0</v>
      </c>
      <c r="U23" s="12">
        <f t="shared" si="0"/>
        <v>0</v>
      </c>
    </row>
    <row r="24" spans="2:21" x14ac:dyDescent="0.25">
      <c r="B24" s="12" t="s">
        <v>221</v>
      </c>
      <c r="C24" s="12">
        <f>'Input Form - Part 1'!$C$5</f>
        <v>0</v>
      </c>
      <c r="D24" s="12">
        <f>'Input Form - Part 1'!$C$6</f>
        <v>0</v>
      </c>
      <c r="E24" s="12">
        <f>'Input Form - Part 1'!$C$7</f>
        <v>0</v>
      </c>
      <c r="F24" s="12">
        <f>'Input Form - Part 1'!$I$5</f>
        <v>0</v>
      </c>
      <c r="G24" s="12">
        <f>'Input Form - Part 1'!$I$6</f>
        <v>0</v>
      </c>
      <c r="H24" s="12" t="s">
        <v>141</v>
      </c>
      <c r="I24" s="12">
        <f>'Input Form - Part 1'!A34</f>
        <v>23</v>
      </c>
      <c r="J24" s="12" t="str">
        <f>'Input Form - Part 1'!B34</f>
        <v>Registered Nurse</v>
      </c>
      <c r="K24" s="12" t="str">
        <f>'Input Form - Part 1'!C34</f>
        <v>Clinical Positions</v>
      </c>
      <c r="L24" s="12">
        <f>'Input Form - Part 1'!D34</f>
        <v>0</v>
      </c>
      <c r="M24" s="12">
        <f>'Input Form - Part 1'!E34</f>
        <v>0</v>
      </c>
      <c r="N24" s="12">
        <f>'Input Form - Part 1'!F34</f>
        <v>0</v>
      </c>
      <c r="O24" s="12">
        <f>'Input Form - Part 1'!G34</f>
        <v>0</v>
      </c>
      <c r="P24" s="12">
        <f>'Input Form - Part 1'!H34</f>
        <v>0</v>
      </c>
      <c r="Q24" s="12">
        <f>'Input Form - Part 1'!I34</f>
        <v>0</v>
      </c>
      <c r="R24" s="12">
        <f>'Input Form - Part 1'!J34</f>
        <v>0</v>
      </c>
      <c r="S24" s="12">
        <f>'Input Form - Part 1'!K34</f>
        <v>0</v>
      </c>
      <c r="U24" s="12">
        <f t="shared" si="0"/>
        <v>0</v>
      </c>
    </row>
    <row r="25" spans="2:21" x14ac:dyDescent="0.25">
      <c r="B25" s="12" t="s">
        <v>221</v>
      </c>
      <c r="C25" s="12">
        <f>'Input Form - Part 1'!$C$5</f>
        <v>0</v>
      </c>
      <c r="D25" s="12">
        <f>'Input Form - Part 1'!$C$6</f>
        <v>0</v>
      </c>
      <c r="E25" s="12">
        <f>'Input Form - Part 1'!$C$7</f>
        <v>0</v>
      </c>
      <c r="F25" s="12">
        <f>'Input Form - Part 1'!$I$5</f>
        <v>0</v>
      </c>
      <c r="G25" s="12">
        <f>'Input Form - Part 1'!$I$6</f>
        <v>0</v>
      </c>
      <c r="H25" s="12" t="s">
        <v>142</v>
      </c>
      <c r="I25" s="12">
        <f>'Input Form - Part 1'!A35</f>
        <v>24</v>
      </c>
      <c r="J25" s="12" t="str">
        <f>'Input Form - Part 1'!B35</f>
        <v>Unit Director</v>
      </c>
      <c r="K25" s="12" t="str">
        <f>'Input Form - Part 1'!C35</f>
        <v>Clinical Positions</v>
      </c>
      <c r="L25" s="12">
        <f>'Input Form - Part 1'!D35</f>
        <v>0</v>
      </c>
      <c r="M25" s="12">
        <f>'Input Form - Part 1'!E35</f>
        <v>0</v>
      </c>
      <c r="N25" s="12">
        <f>'Input Form - Part 1'!F35</f>
        <v>0</v>
      </c>
      <c r="O25" s="12">
        <f>'Input Form - Part 1'!G35</f>
        <v>0</v>
      </c>
      <c r="P25" s="12">
        <f>'Input Form - Part 1'!H35</f>
        <v>0</v>
      </c>
      <c r="Q25" s="12">
        <f>'Input Form - Part 1'!I35</f>
        <v>0</v>
      </c>
      <c r="R25" s="12">
        <f>'Input Form - Part 1'!J35</f>
        <v>0</v>
      </c>
      <c r="S25" s="12">
        <f>'Input Form - Part 1'!K35</f>
        <v>0</v>
      </c>
      <c r="U25" s="12">
        <f t="shared" si="0"/>
        <v>0</v>
      </c>
    </row>
    <row r="26" spans="2:21" x14ac:dyDescent="0.25">
      <c r="B26" s="12" t="s">
        <v>221</v>
      </c>
      <c r="C26" s="12">
        <f>'Input Form - Part 1'!$C$5</f>
        <v>0</v>
      </c>
      <c r="D26" s="12">
        <f>'Input Form - Part 1'!$C$6</f>
        <v>0</v>
      </c>
      <c r="E26" s="12">
        <f>'Input Form - Part 1'!$C$7</f>
        <v>0</v>
      </c>
      <c r="F26" s="12">
        <f>'Input Form - Part 1'!$I$5</f>
        <v>0</v>
      </c>
      <c r="G26" s="12">
        <f>'Input Form - Part 1'!$I$6</f>
        <v>0</v>
      </c>
      <c r="H26" s="12" t="s">
        <v>143</v>
      </c>
      <c r="I26" s="12">
        <f>'Input Form - Part 1'!A36</f>
        <v>25</v>
      </c>
      <c r="J26" s="12" t="str">
        <f>'Input Form - Part 1'!B36</f>
        <v>Utilization Care Manager</v>
      </c>
      <c r="K26" s="12" t="str">
        <f>'Input Form - Part 1'!C36</f>
        <v>Clinical Positions</v>
      </c>
      <c r="L26" s="12">
        <f>'Input Form - Part 1'!D36</f>
        <v>0</v>
      </c>
      <c r="M26" s="12">
        <f>'Input Form - Part 1'!E36</f>
        <v>0</v>
      </c>
      <c r="N26" s="12">
        <f>'Input Form - Part 1'!F36</f>
        <v>0</v>
      </c>
      <c r="O26" s="12">
        <f>'Input Form - Part 1'!G36</f>
        <v>0</v>
      </c>
      <c r="P26" s="12">
        <f>'Input Form - Part 1'!H36</f>
        <v>0</v>
      </c>
      <c r="Q26" s="12">
        <f>'Input Form - Part 1'!I36</f>
        <v>0</v>
      </c>
      <c r="R26" s="12">
        <f>'Input Form - Part 1'!J36</f>
        <v>0</v>
      </c>
      <c r="S26" s="12">
        <f>'Input Form - Part 1'!K36</f>
        <v>0</v>
      </c>
      <c r="U26" s="12">
        <f t="shared" si="0"/>
        <v>0</v>
      </c>
    </row>
    <row r="27" spans="2:21" x14ac:dyDescent="0.25">
      <c r="B27" s="12" t="s">
        <v>221</v>
      </c>
      <c r="C27" s="12">
        <f>'Input Form - Part 1'!$C$5</f>
        <v>0</v>
      </c>
      <c r="D27" s="12">
        <f>'Input Form - Part 1'!$C$6</f>
        <v>0</v>
      </c>
      <c r="E27" s="12">
        <f>'Input Form - Part 1'!$C$7</f>
        <v>0</v>
      </c>
      <c r="F27" s="12">
        <f>'Input Form - Part 1'!$I$5</f>
        <v>0</v>
      </c>
      <c r="G27" s="12">
        <f>'Input Form - Part 1'!$I$6</f>
        <v>0</v>
      </c>
      <c r="H27" s="12" t="s">
        <v>144</v>
      </c>
      <c r="I27" s="12">
        <f>'Input Form - Part 1'!A37</f>
        <v>26</v>
      </c>
      <c r="J27" s="12" t="str">
        <f>'Input Form - Part 1'!B37</f>
        <v>Behavior Specialist</v>
      </c>
      <c r="K27" s="12" t="str">
        <f>'Input Form - Part 1'!C37</f>
        <v>Direct Support</v>
      </c>
      <c r="L27" s="12">
        <f>'Input Form - Part 1'!D37</f>
        <v>0</v>
      </c>
      <c r="M27" s="12">
        <f>'Input Form - Part 1'!E37</f>
        <v>0</v>
      </c>
      <c r="N27" s="12">
        <f>'Input Form - Part 1'!F37</f>
        <v>0</v>
      </c>
      <c r="O27" s="12">
        <f>'Input Form - Part 1'!G37</f>
        <v>0</v>
      </c>
      <c r="P27" s="12">
        <f>'Input Form - Part 1'!H37</f>
        <v>0</v>
      </c>
      <c r="Q27" s="12">
        <f>'Input Form - Part 1'!I37</f>
        <v>0</v>
      </c>
      <c r="R27" s="12">
        <f>'Input Form - Part 1'!J37</f>
        <v>0</v>
      </c>
      <c r="S27" s="12">
        <f>'Input Form - Part 1'!K37</f>
        <v>0</v>
      </c>
      <c r="U27" s="12">
        <f t="shared" si="0"/>
        <v>0</v>
      </c>
    </row>
    <row r="28" spans="2:21" x14ac:dyDescent="0.25">
      <c r="B28" s="12" t="s">
        <v>221</v>
      </c>
      <c r="C28" s="12">
        <f>'Input Form - Part 1'!$C$5</f>
        <v>0</v>
      </c>
      <c r="D28" s="12">
        <f>'Input Form - Part 1'!$C$6</f>
        <v>0</v>
      </c>
      <c r="E28" s="12">
        <f>'Input Form - Part 1'!$C$7</f>
        <v>0</v>
      </c>
      <c r="F28" s="12">
        <f>'Input Form - Part 1'!$I$5</f>
        <v>0</v>
      </c>
      <c r="G28" s="12">
        <f>'Input Form - Part 1'!$I$6</f>
        <v>0</v>
      </c>
      <c r="H28" s="12" t="s">
        <v>145</v>
      </c>
      <c r="I28" s="12">
        <f>'Input Form - Part 1'!A38</f>
        <v>27</v>
      </c>
      <c r="J28" s="12" t="str">
        <f>'Input Form - Part 1'!B38</f>
        <v>Behavioral Support Specialist</v>
      </c>
      <c r="K28" s="12" t="str">
        <f>'Input Form - Part 1'!C38</f>
        <v>Direct Support</v>
      </c>
      <c r="L28" s="12">
        <f>'Input Form - Part 1'!D38</f>
        <v>0</v>
      </c>
      <c r="M28" s="12">
        <f>'Input Form - Part 1'!E38</f>
        <v>0</v>
      </c>
      <c r="N28" s="12">
        <f>'Input Form - Part 1'!F38</f>
        <v>0</v>
      </c>
      <c r="O28" s="12">
        <f>'Input Form - Part 1'!G38</f>
        <v>0</v>
      </c>
      <c r="P28" s="12">
        <f>'Input Form - Part 1'!H38</f>
        <v>0</v>
      </c>
      <c r="Q28" s="12">
        <f>'Input Form - Part 1'!I38</f>
        <v>0</v>
      </c>
      <c r="R28" s="12">
        <f>'Input Form - Part 1'!J38</f>
        <v>0</v>
      </c>
      <c r="S28" s="12">
        <f>'Input Form - Part 1'!K38</f>
        <v>0</v>
      </c>
      <c r="U28" s="12">
        <f t="shared" si="0"/>
        <v>0</v>
      </c>
    </row>
    <row r="29" spans="2:21" x14ac:dyDescent="0.25">
      <c r="B29" s="12" t="s">
        <v>221</v>
      </c>
      <c r="C29" s="12">
        <f>'Input Form - Part 1'!$C$5</f>
        <v>0</v>
      </c>
      <c r="D29" s="12">
        <f>'Input Form - Part 1'!$C$6</f>
        <v>0</v>
      </c>
      <c r="E29" s="12">
        <f>'Input Form - Part 1'!$C$7</f>
        <v>0</v>
      </c>
      <c r="F29" s="12">
        <f>'Input Form - Part 1'!$I$5</f>
        <v>0</v>
      </c>
      <c r="G29" s="12">
        <f>'Input Form - Part 1'!$I$6</f>
        <v>0</v>
      </c>
      <c r="H29" s="12" t="s">
        <v>146</v>
      </c>
      <c r="I29" s="12">
        <f>'Input Form - Part 1'!A39</f>
        <v>28</v>
      </c>
      <c r="J29" s="12" t="str">
        <f>'Input Form - Part 1'!B39</f>
        <v>Counselor</v>
      </c>
      <c r="K29" s="12" t="str">
        <f>'Input Form - Part 1'!C39</f>
        <v>Direct Support</v>
      </c>
      <c r="L29" s="12">
        <f>'Input Form - Part 1'!D39</f>
        <v>0</v>
      </c>
      <c r="M29" s="12">
        <f>'Input Form - Part 1'!E39</f>
        <v>0</v>
      </c>
      <c r="N29" s="12">
        <f>'Input Form - Part 1'!F39</f>
        <v>0</v>
      </c>
      <c r="O29" s="12">
        <f>'Input Form - Part 1'!G39</f>
        <v>0</v>
      </c>
      <c r="P29" s="12">
        <f>'Input Form - Part 1'!H39</f>
        <v>0</v>
      </c>
      <c r="Q29" s="12">
        <f>'Input Form - Part 1'!I39</f>
        <v>0</v>
      </c>
      <c r="R29" s="12">
        <f>'Input Form - Part 1'!J39</f>
        <v>0</v>
      </c>
      <c r="S29" s="12">
        <f>'Input Form - Part 1'!K39</f>
        <v>0</v>
      </c>
      <c r="U29" s="12">
        <f t="shared" si="0"/>
        <v>0</v>
      </c>
    </row>
    <row r="30" spans="2:21" x14ac:dyDescent="0.25">
      <c r="B30" s="12" t="s">
        <v>221</v>
      </c>
      <c r="C30" s="12">
        <f>'Input Form - Part 1'!$C$5</f>
        <v>0</v>
      </c>
      <c r="D30" s="12">
        <f>'Input Form - Part 1'!$C$6</f>
        <v>0</v>
      </c>
      <c r="E30" s="12">
        <f>'Input Form - Part 1'!$C$7</f>
        <v>0</v>
      </c>
      <c r="F30" s="12">
        <f>'Input Form - Part 1'!$I$5</f>
        <v>0</v>
      </c>
      <c r="G30" s="12">
        <f>'Input Form - Part 1'!$I$6</f>
        <v>0</v>
      </c>
      <c r="H30" s="12" t="s">
        <v>147</v>
      </c>
      <c r="I30" s="12">
        <f>'Input Form - Part 1'!A40</f>
        <v>29</v>
      </c>
      <c r="J30" s="12" t="str">
        <f>'Input Form - Part 1'!B40</f>
        <v>Direct Support Professional</v>
      </c>
      <c r="K30" s="12" t="str">
        <f>'Input Form - Part 1'!C40</f>
        <v>Direct Support</v>
      </c>
      <c r="L30" s="12">
        <f>'Input Form - Part 1'!D40</f>
        <v>0</v>
      </c>
      <c r="M30" s="12">
        <f>'Input Form - Part 1'!E40</f>
        <v>0</v>
      </c>
      <c r="N30" s="12">
        <f>'Input Form - Part 1'!F40</f>
        <v>0</v>
      </c>
      <c r="O30" s="12">
        <f>'Input Form - Part 1'!G40</f>
        <v>0</v>
      </c>
      <c r="P30" s="12">
        <f>'Input Form - Part 1'!H40</f>
        <v>0</v>
      </c>
      <c r="Q30" s="12">
        <f>'Input Form - Part 1'!I40</f>
        <v>0</v>
      </c>
      <c r="R30" s="12">
        <f>'Input Form - Part 1'!J40</f>
        <v>0</v>
      </c>
      <c r="S30" s="12">
        <f>'Input Form - Part 1'!K40</f>
        <v>0</v>
      </c>
      <c r="U30" s="12">
        <f t="shared" si="0"/>
        <v>0</v>
      </c>
    </row>
    <row r="31" spans="2:21" x14ac:dyDescent="0.25">
      <c r="B31" s="12" t="s">
        <v>221</v>
      </c>
      <c r="C31" s="12">
        <f>'Input Form - Part 1'!$C$5</f>
        <v>0</v>
      </c>
      <c r="D31" s="12">
        <f>'Input Form - Part 1'!$C$6</f>
        <v>0</v>
      </c>
      <c r="E31" s="12">
        <f>'Input Form - Part 1'!$C$7</f>
        <v>0</v>
      </c>
      <c r="F31" s="12">
        <f>'Input Form - Part 1'!$I$5</f>
        <v>0</v>
      </c>
      <c r="G31" s="12">
        <f>'Input Form - Part 1'!$I$6</f>
        <v>0</v>
      </c>
      <c r="H31" s="12" t="s">
        <v>148</v>
      </c>
      <c r="I31" s="12">
        <f>'Input Form - Part 1'!A41</f>
        <v>30</v>
      </c>
      <c r="J31" s="12" t="str">
        <f>'Input Form - Part 1'!B41</f>
        <v>Employment Specialist</v>
      </c>
      <c r="K31" s="12" t="str">
        <f>'Input Form - Part 1'!C41</f>
        <v>Direct Support</v>
      </c>
      <c r="L31" s="12">
        <f>'Input Form - Part 1'!D41</f>
        <v>0</v>
      </c>
      <c r="M31" s="12">
        <f>'Input Form - Part 1'!E41</f>
        <v>0</v>
      </c>
      <c r="N31" s="12">
        <f>'Input Form - Part 1'!F41</f>
        <v>0</v>
      </c>
      <c r="O31" s="12">
        <f>'Input Form - Part 1'!G41</f>
        <v>0</v>
      </c>
      <c r="P31" s="12">
        <f>'Input Form - Part 1'!H41</f>
        <v>0</v>
      </c>
      <c r="Q31" s="12">
        <f>'Input Form - Part 1'!I41</f>
        <v>0</v>
      </c>
      <c r="R31" s="12">
        <f>'Input Form - Part 1'!J41</f>
        <v>0</v>
      </c>
      <c r="S31" s="12">
        <f>'Input Form - Part 1'!K41</f>
        <v>0</v>
      </c>
      <c r="U31" s="12">
        <f t="shared" si="0"/>
        <v>0</v>
      </c>
    </row>
    <row r="32" spans="2:21" x14ac:dyDescent="0.25">
      <c r="B32" s="12" t="s">
        <v>221</v>
      </c>
      <c r="C32" s="12">
        <f>'Input Form - Part 1'!$C$5</f>
        <v>0</v>
      </c>
      <c r="D32" s="12">
        <f>'Input Form - Part 1'!$C$6</f>
        <v>0</v>
      </c>
      <c r="E32" s="12">
        <f>'Input Form - Part 1'!$C$7</f>
        <v>0</v>
      </c>
      <c r="F32" s="12">
        <f>'Input Form - Part 1'!$I$5</f>
        <v>0</v>
      </c>
      <c r="G32" s="12">
        <f>'Input Form - Part 1'!$I$6</f>
        <v>0</v>
      </c>
      <c r="H32" s="12" t="s">
        <v>149</v>
      </c>
      <c r="I32" s="12">
        <f>'Input Form - Part 1'!A42</f>
        <v>31</v>
      </c>
      <c r="J32" s="12" t="str">
        <f>'Input Form - Part 1'!B42</f>
        <v>Life Skills Trainer</v>
      </c>
      <c r="K32" s="12" t="str">
        <f>'Input Form - Part 1'!C42</f>
        <v>Direct Support</v>
      </c>
      <c r="L32" s="12">
        <f>'Input Form - Part 1'!D42</f>
        <v>0</v>
      </c>
      <c r="M32" s="12">
        <f>'Input Form - Part 1'!E42</f>
        <v>0</v>
      </c>
      <c r="N32" s="12">
        <f>'Input Form - Part 1'!F42</f>
        <v>0</v>
      </c>
      <c r="O32" s="12">
        <f>'Input Form - Part 1'!G42</f>
        <v>0</v>
      </c>
      <c r="P32" s="12">
        <f>'Input Form - Part 1'!H42</f>
        <v>0</v>
      </c>
      <c r="Q32" s="12">
        <f>'Input Form - Part 1'!I42</f>
        <v>0</v>
      </c>
      <c r="R32" s="12">
        <f>'Input Form - Part 1'!J42</f>
        <v>0</v>
      </c>
      <c r="S32" s="12">
        <f>'Input Form - Part 1'!K42</f>
        <v>0</v>
      </c>
      <c r="U32" s="12">
        <f t="shared" si="0"/>
        <v>0</v>
      </c>
    </row>
    <row r="33" spans="2:21" x14ac:dyDescent="0.25">
      <c r="B33" s="12" t="s">
        <v>221</v>
      </c>
      <c r="C33" s="12">
        <f>'Input Form - Part 1'!$C$5</f>
        <v>0</v>
      </c>
      <c r="D33" s="12">
        <f>'Input Form - Part 1'!$C$6</f>
        <v>0</v>
      </c>
      <c r="E33" s="12">
        <f>'Input Form - Part 1'!$C$7</f>
        <v>0</v>
      </c>
      <c r="F33" s="12">
        <f>'Input Form - Part 1'!$I$5</f>
        <v>0</v>
      </c>
      <c r="G33" s="12">
        <f>'Input Form - Part 1'!$I$6</f>
        <v>0</v>
      </c>
      <c r="H33" s="12" t="s">
        <v>150</v>
      </c>
      <c r="I33" s="12">
        <f>'Input Form - Part 1'!A43</f>
        <v>32</v>
      </c>
      <c r="J33" s="12" t="str">
        <f>'Input Form - Part 1'!B43</f>
        <v>Program Specialist</v>
      </c>
      <c r="K33" s="12" t="str">
        <f>'Input Form - Part 1'!C43</f>
        <v>Direct Support</v>
      </c>
      <c r="L33" s="12">
        <f>'Input Form - Part 1'!D43</f>
        <v>0</v>
      </c>
      <c r="M33" s="12">
        <f>'Input Form - Part 1'!E43</f>
        <v>0</v>
      </c>
      <c r="N33" s="12">
        <f>'Input Form - Part 1'!F43</f>
        <v>0</v>
      </c>
      <c r="O33" s="12">
        <f>'Input Form - Part 1'!G43</f>
        <v>0</v>
      </c>
      <c r="P33" s="12">
        <f>'Input Form - Part 1'!H43</f>
        <v>0</v>
      </c>
      <c r="Q33" s="12">
        <f>'Input Form - Part 1'!I43</f>
        <v>0</v>
      </c>
      <c r="R33" s="12">
        <f>'Input Form - Part 1'!J43</f>
        <v>0</v>
      </c>
      <c r="S33" s="12">
        <f>'Input Form - Part 1'!K43</f>
        <v>0</v>
      </c>
      <c r="U33" s="12">
        <f t="shared" si="0"/>
        <v>0</v>
      </c>
    </row>
    <row r="34" spans="2:21" x14ac:dyDescent="0.25">
      <c r="B34" s="12" t="s">
        <v>221</v>
      </c>
      <c r="C34" s="12">
        <f>'Input Form - Part 1'!$C$5</f>
        <v>0</v>
      </c>
      <c r="D34" s="12">
        <f>'Input Form - Part 1'!$C$6</f>
        <v>0</v>
      </c>
      <c r="E34" s="12">
        <f>'Input Form - Part 1'!$C$7</f>
        <v>0</v>
      </c>
      <c r="F34" s="12">
        <f>'Input Form - Part 1'!$I$5</f>
        <v>0</v>
      </c>
      <c r="G34" s="12">
        <f>'Input Form - Part 1'!$I$6</f>
        <v>0</v>
      </c>
      <c r="H34" s="12" t="s">
        <v>151</v>
      </c>
      <c r="I34" s="12">
        <f>'Input Form - Part 1'!A44</f>
        <v>33</v>
      </c>
      <c r="J34" s="12" t="str">
        <f>'Input Form - Part 1'!B44</f>
        <v>Psychiatric Rehabilitation Specialist</v>
      </c>
      <c r="K34" s="12" t="str">
        <f>'Input Form - Part 1'!C44</f>
        <v>Direct Support</v>
      </c>
      <c r="L34" s="12">
        <f>'Input Form - Part 1'!D44</f>
        <v>0</v>
      </c>
      <c r="M34" s="12">
        <f>'Input Form - Part 1'!E44</f>
        <v>0</v>
      </c>
      <c r="N34" s="12">
        <f>'Input Form - Part 1'!F44</f>
        <v>0</v>
      </c>
      <c r="O34" s="12">
        <f>'Input Form - Part 1'!G44</f>
        <v>0</v>
      </c>
      <c r="P34" s="12">
        <f>'Input Form - Part 1'!H44</f>
        <v>0</v>
      </c>
      <c r="Q34" s="12">
        <f>'Input Form - Part 1'!I44</f>
        <v>0</v>
      </c>
      <c r="R34" s="12">
        <f>'Input Form - Part 1'!J44</f>
        <v>0</v>
      </c>
      <c r="S34" s="12">
        <f>'Input Form - Part 1'!K44</f>
        <v>0</v>
      </c>
      <c r="U34" s="12">
        <f t="shared" si="0"/>
        <v>0</v>
      </c>
    </row>
    <row r="35" spans="2:21" x14ac:dyDescent="0.25">
      <c r="B35" s="12" t="s">
        <v>221</v>
      </c>
      <c r="C35" s="12">
        <f>'Input Form - Part 1'!$C$5</f>
        <v>0</v>
      </c>
      <c r="D35" s="12">
        <f>'Input Form - Part 1'!$C$6</f>
        <v>0</v>
      </c>
      <c r="E35" s="12">
        <f>'Input Form - Part 1'!$C$7</f>
        <v>0</v>
      </c>
      <c r="F35" s="12">
        <f>'Input Form - Part 1'!$I$5</f>
        <v>0</v>
      </c>
      <c r="G35" s="12">
        <f>'Input Form - Part 1'!$I$6</f>
        <v>0</v>
      </c>
      <c r="H35" s="12" t="s">
        <v>152</v>
      </c>
      <c r="I35" s="12">
        <f>'Input Form - Part 1'!A45</f>
        <v>34</v>
      </c>
      <c r="J35" s="12" t="str">
        <f>'Input Form - Part 1'!B45</f>
        <v>Social Worker</v>
      </c>
      <c r="K35" s="12" t="str">
        <f>'Input Form - Part 1'!C45</f>
        <v>Direct Support</v>
      </c>
      <c r="L35" s="12">
        <f>'Input Form - Part 1'!D45</f>
        <v>0</v>
      </c>
      <c r="M35" s="12">
        <f>'Input Form - Part 1'!E45</f>
        <v>0</v>
      </c>
      <c r="N35" s="12">
        <f>'Input Form - Part 1'!F45</f>
        <v>0</v>
      </c>
      <c r="O35" s="12">
        <f>'Input Form - Part 1'!G45</f>
        <v>0</v>
      </c>
      <c r="P35" s="12">
        <f>'Input Form - Part 1'!H45</f>
        <v>0</v>
      </c>
      <c r="Q35" s="12">
        <f>'Input Form - Part 1'!I45</f>
        <v>0</v>
      </c>
      <c r="R35" s="12">
        <f>'Input Form - Part 1'!J45</f>
        <v>0</v>
      </c>
      <c r="S35" s="12">
        <f>'Input Form - Part 1'!K45</f>
        <v>0</v>
      </c>
      <c r="U35" s="12">
        <f t="shared" si="0"/>
        <v>0</v>
      </c>
    </row>
    <row r="36" spans="2:21" x14ac:dyDescent="0.25">
      <c r="B36" s="12" t="s">
        <v>221</v>
      </c>
      <c r="C36" s="12">
        <f>'Input Form - Part 1'!$C$5</f>
        <v>0</v>
      </c>
      <c r="D36" s="12">
        <f>'Input Form - Part 1'!$C$6</f>
        <v>0</v>
      </c>
      <c r="E36" s="12">
        <f>'Input Form - Part 1'!$C$7</f>
        <v>0</v>
      </c>
      <c r="F36" s="12">
        <f>'Input Form - Part 1'!$I$5</f>
        <v>0</v>
      </c>
      <c r="G36" s="12">
        <f>'Input Form - Part 1'!$I$6</f>
        <v>0</v>
      </c>
      <c r="H36" t="s">
        <v>208</v>
      </c>
      <c r="I36" s="12">
        <f>'Input Form - Part 1'!A46</f>
        <v>35</v>
      </c>
      <c r="J36" s="12" t="str">
        <f>'Input Form - Part 1'!B46</f>
        <v>Supports Coordinator</v>
      </c>
      <c r="K36" s="12" t="str">
        <f>'Input Form - Part 1'!C46</f>
        <v>Direct Support</v>
      </c>
      <c r="L36" s="12">
        <f>'Input Form - Part 1'!D46</f>
        <v>0</v>
      </c>
      <c r="M36" s="12">
        <f>'Input Form - Part 1'!E46</f>
        <v>0</v>
      </c>
      <c r="N36" s="12">
        <f>'Input Form - Part 1'!F46</f>
        <v>0</v>
      </c>
      <c r="O36" s="12">
        <f>'Input Form - Part 1'!G46</f>
        <v>0</v>
      </c>
      <c r="P36" s="12">
        <f>'Input Form - Part 1'!H46</f>
        <v>0</v>
      </c>
      <c r="Q36" s="12">
        <f>'Input Form - Part 1'!I46</f>
        <v>0</v>
      </c>
      <c r="R36" s="12">
        <f>'Input Form - Part 1'!J46</f>
        <v>0</v>
      </c>
      <c r="S36" s="12">
        <f>'Input Form - Part 1'!K46</f>
        <v>0</v>
      </c>
    </row>
    <row r="37" spans="2:21" x14ac:dyDescent="0.25">
      <c r="B37" s="12" t="s">
        <v>221</v>
      </c>
      <c r="C37" s="12">
        <f>'Input Form - Part 1'!$C$5</f>
        <v>0</v>
      </c>
      <c r="D37" s="12">
        <f>'Input Form - Part 1'!$C$6</f>
        <v>0</v>
      </c>
      <c r="E37" s="12">
        <f>'Input Form - Part 1'!$C$7</f>
        <v>0</v>
      </c>
      <c r="F37" s="12">
        <f>'Input Form - Part 1'!$I$5</f>
        <v>0</v>
      </c>
      <c r="G37" s="12">
        <f>'Input Form - Part 1'!$I$6</f>
        <v>0</v>
      </c>
      <c r="H37" s="12" t="s">
        <v>153</v>
      </c>
      <c r="I37" s="12">
        <f>'Input Form - Part 1'!A47</f>
        <v>36</v>
      </c>
      <c r="J37" s="12" t="str">
        <f>'Input Form - Part 1'!B47</f>
        <v>Housekeeper/Environmental Service Associate</v>
      </c>
      <c r="K37" s="12" t="str">
        <f>'Input Form - Part 1'!C47</f>
        <v>Facilities</v>
      </c>
      <c r="L37" s="12">
        <f>'Input Form - Part 1'!D47</f>
        <v>0</v>
      </c>
      <c r="M37" s="12">
        <f>'Input Form - Part 1'!E47</f>
        <v>0</v>
      </c>
      <c r="N37" s="12">
        <f>'Input Form - Part 1'!F47</f>
        <v>0</v>
      </c>
      <c r="O37" s="12">
        <f>'Input Form - Part 1'!G47</f>
        <v>0</v>
      </c>
      <c r="P37" s="12">
        <f>'Input Form - Part 1'!H47</f>
        <v>0</v>
      </c>
      <c r="Q37" s="12">
        <f>'Input Form - Part 1'!I47</f>
        <v>0</v>
      </c>
      <c r="R37" s="12">
        <f>'Input Form - Part 1'!J47</f>
        <v>0</v>
      </c>
      <c r="S37" s="12">
        <f>'Input Form - Part 1'!K47</f>
        <v>0</v>
      </c>
      <c r="U37" s="12">
        <f t="shared" si="0"/>
        <v>0</v>
      </c>
    </row>
    <row r="38" spans="2:21" x14ac:dyDescent="0.25">
      <c r="B38" s="12" t="s">
        <v>221</v>
      </c>
      <c r="C38" s="12">
        <f>'Input Form - Part 1'!$C$5</f>
        <v>0</v>
      </c>
      <c r="D38" s="12">
        <f>'Input Form - Part 1'!$C$6</f>
        <v>0</v>
      </c>
      <c r="E38" s="12">
        <f>'Input Form - Part 1'!$C$7</f>
        <v>0</v>
      </c>
      <c r="F38" s="12">
        <f>'Input Form - Part 1'!$I$5</f>
        <v>0</v>
      </c>
      <c r="G38" s="12">
        <f>'Input Form - Part 1'!$I$6</f>
        <v>0</v>
      </c>
      <c r="H38" s="12" t="s">
        <v>154</v>
      </c>
      <c r="I38" s="12">
        <f>'Input Form - Part 1'!A48</f>
        <v>37</v>
      </c>
      <c r="J38" s="12" t="str">
        <f>'Input Form - Part 1'!B48</f>
        <v>Maintenance - Director</v>
      </c>
      <c r="K38" s="12" t="str">
        <f>'Input Form - Part 1'!C48</f>
        <v>Facilities</v>
      </c>
      <c r="L38" s="12">
        <f>'Input Form - Part 1'!D48</f>
        <v>0</v>
      </c>
      <c r="M38" s="12">
        <f>'Input Form - Part 1'!E48</f>
        <v>0</v>
      </c>
      <c r="N38" s="12">
        <f>'Input Form - Part 1'!F48</f>
        <v>0</v>
      </c>
      <c r="O38" s="12">
        <f>'Input Form - Part 1'!G48</f>
        <v>0</v>
      </c>
      <c r="P38" s="12">
        <f>'Input Form - Part 1'!H48</f>
        <v>0</v>
      </c>
      <c r="Q38" s="12">
        <f>'Input Form - Part 1'!I48</f>
        <v>0</v>
      </c>
      <c r="R38" s="12">
        <f>'Input Form - Part 1'!J48</f>
        <v>0</v>
      </c>
      <c r="S38" s="12">
        <f>'Input Form - Part 1'!K48</f>
        <v>0</v>
      </c>
      <c r="U38" s="12">
        <f t="shared" si="0"/>
        <v>0</v>
      </c>
    </row>
    <row r="39" spans="2:21" x14ac:dyDescent="0.25">
      <c r="B39" s="12" t="s">
        <v>221</v>
      </c>
      <c r="C39" s="12">
        <f>'Input Form - Part 1'!$C$5</f>
        <v>0</v>
      </c>
      <c r="D39" s="12">
        <f>'Input Form - Part 1'!$C$6</f>
        <v>0</v>
      </c>
      <c r="E39" s="12">
        <f>'Input Form - Part 1'!$C$7</f>
        <v>0</v>
      </c>
      <c r="F39" s="12">
        <f>'Input Form - Part 1'!$I$5</f>
        <v>0</v>
      </c>
      <c r="G39" s="12">
        <f>'Input Form - Part 1'!$I$6</f>
        <v>0</v>
      </c>
      <c r="H39" s="12" t="s">
        <v>155</v>
      </c>
      <c r="I39" s="12">
        <f>'Input Form - Part 1'!A49</f>
        <v>38</v>
      </c>
      <c r="J39" s="12" t="str">
        <f>'Input Form - Part 1'!B49</f>
        <v>Maintenance Worker</v>
      </c>
      <c r="K39" s="12" t="str">
        <f>'Input Form - Part 1'!C49</f>
        <v>Facilities</v>
      </c>
      <c r="L39" s="12">
        <f>'Input Form - Part 1'!D49</f>
        <v>0</v>
      </c>
      <c r="M39" s="12">
        <f>'Input Form - Part 1'!E49</f>
        <v>0</v>
      </c>
      <c r="N39" s="12">
        <f>'Input Form - Part 1'!F49</f>
        <v>0</v>
      </c>
      <c r="O39" s="12">
        <f>'Input Form - Part 1'!G49</f>
        <v>0</v>
      </c>
      <c r="P39" s="12">
        <f>'Input Form - Part 1'!H49</f>
        <v>0</v>
      </c>
      <c r="Q39" s="12">
        <f>'Input Form - Part 1'!I49</f>
        <v>0</v>
      </c>
      <c r="R39" s="12">
        <f>'Input Form - Part 1'!J49</f>
        <v>0</v>
      </c>
      <c r="S39" s="12">
        <f>'Input Form - Part 1'!K49</f>
        <v>0</v>
      </c>
      <c r="U39" s="12">
        <f t="shared" si="0"/>
        <v>0</v>
      </c>
    </row>
    <row r="40" spans="2:21" x14ac:dyDescent="0.25">
      <c r="B40" s="12" t="s">
        <v>221</v>
      </c>
      <c r="C40" s="12">
        <f>'Input Form - Part 1'!$C$5</f>
        <v>0</v>
      </c>
      <c r="D40" s="12">
        <f>'Input Form - Part 1'!$C$6</f>
        <v>0</v>
      </c>
      <c r="E40" s="12">
        <f>'Input Form - Part 1'!$C$7</f>
        <v>0</v>
      </c>
      <c r="F40" s="12">
        <f>'Input Form - Part 1'!$I$5</f>
        <v>0</v>
      </c>
      <c r="G40" s="12">
        <f>'Input Form - Part 1'!$I$6</f>
        <v>0</v>
      </c>
      <c r="H40" s="12" t="s">
        <v>156</v>
      </c>
      <c r="I40" s="12">
        <f>'Input Form - Part 1'!A50</f>
        <v>39</v>
      </c>
      <c r="J40" s="12" t="str">
        <f>'Input Form - Part 1'!B50</f>
        <v>Accounting - Accounts Payable Representative</v>
      </c>
      <c r="K40" s="12" t="str">
        <f>'Input Form - Part 1'!C50</f>
        <v>Fiscal</v>
      </c>
      <c r="L40" s="12">
        <f>'Input Form - Part 1'!D50</f>
        <v>0</v>
      </c>
      <c r="M40" s="12">
        <f>'Input Form - Part 1'!E50</f>
        <v>0</v>
      </c>
      <c r="N40" s="12">
        <f>'Input Form - Part 1'!F50</f>
        <v>0</v>
      </c>
      <c r="O40" s="12">
        <f>'Input Form - Part 1'!G50</f>
        <v>0</v>
      </c>
      <c r="P40" s="12">
        <f>'Input Form - Part 1'!H50</f>
        <v>0</v>
      </c>
      <c r="Q40" s="12">
        <f>'Input Form - Part 1'!I50</f>
        <v>0</v>
      </c>
      <c r="R40" s="12">
        <f>'Input Form - Part 1'!J50</f>
        <v>0</v>
      </c>
      <c r="S40" s="12">
        <f>'Input Form - Part 1'!K50</f>
        <v>0</v>
      </c>
      <c r="U40" s="12">
        <f t="shared" si="0"/>
        <v>0</v>
      </c>
    </row>
    <row r="41" spans="2:21" x14ac:dyDescent="0.25">
      <c r="B41" s="12" t="s">
        <v>221</v>
      </c>
      <c r="C41" s="12">
        <f>'Input Form - Part 1'!$C$5</f>
        <v>0</v>
      </c>
      <c r="D41" s="12">
        <f>'Input Form - Part 1'!$C$6</f>
        <v>0</v>
      </c>
      <c r="E41" s="12">
        <f>'Input Form - Part 1'!$C$7</f>
        <v>0</v>
      </c>
      <c r="F41" s="12">
        <f>'Input Form - Part 1'!$I$5</f>
        <v>0</v>
      </c>
      <c r="G41" s="12">
        <f>'Input Form - Part 1'!$I$6</f>
        <v>0</v>
      </c>
      <c r="H41" s="12" t="s">
        <v>157</v>
      </c>
      <c r="I41" s="12">
        <f>'Input Form - Part 1'!A51</f>
        <v>40</v>
      </c>
      <c r="J41" s="12" t="str">
        <f>'Input Form - Part 1'!B51</f>
        <v>Accounting - Billing and Claims Supervisor/Coordinator</v>
      </c>
      <c r="K41" s="12" t="str">
        <f>'Input Form - Part 1'!C51</f>
        <v>Fiscal</v>
      </c>
      <c r="L41" s="12">
        <f>'Input Form - Part 1'!D51</f>
        <v>0</v>
      </c>
      <c r="M41" s="12">
        <f>'Input Form - Part 1'!E51</f>
        <v>0</v>
      </c>
      <c r="N41" s="12">
        <f>'Input Form - Part 1'!F51</f>
        <v>0</v>
      </c>
      <c r="O41" s="12">
        <f>'Input Form - Part 1'!G51</f>
        <v>0</v>
      </c>
      <c r="P41" s="12">
        <f>'Input Form - Part 1'!H51</f>
        <v>0</v>
      </c>
      <c r="Q41" s="12">
        <f>'Input Form - Part 1'!I51</f>
        <v>0</v>
      </c>
      <c r="R41" s="12">
        <f>'Input Form - Part 1'!J51</f>
        <v>0</v>
      </c>
      <c r="S41" s="12">
        <f>'Input Form - Part 1'!K51</f>
        <v>0</v>
      </c>
      <c r="U41" s="12">
        <f t="shared" si="0"/>
        <v>0</v>
      </c>
    </row>
    <row r="42" spans="2:21" x14ac:dyDescent="0.25">
      <c r="B42" s="12" t="s">
        <v>221</v>
      </c>
      <c r="C42" s="12">
        <f>'Input Form - Part 1'!$C$5</f>
        <v>0</v>
      </c>
      <c r="D42" s="12">
        <f>'Input Form - Part 1'!$C$6</f>
        <v>0</v>
      </c>
      <c r="E42" s="12">
        <f>'Input Form - Part 1'!$C$7</f>
        <v>0</v>
      </c>
      <c r="F42" s="12">
        <f>'Input Form - Part 1'!$I$5</f>
        <v>0</v>
      </c>
      <c r="G42" s="12">
        <f>'Input Form - Part 1'!$I$6</f>
        <v>0</v>
      </c>
      <c r="H42" s="12" t="s">
        <v>158</v>
      </c>
      <c r="I42" s="12">
        <f>'Input Form - Part 1'!A52</f>
        <v>41</v>
      </c>
      <c r="J42" s="12" t="str">
        <f>'Input Form - Part 1'!B52</f>
        <v>Accounting - Manager</v>
      </c>
      <c r="K42" s="12" t="str">
        <f>'Input Form - Part 1'!C52</f>
        <v>Fiscal</v>
      </c>
      <c r="L42" s="12">
        <f>'Input Form - Part 1'!D52</f>
        <v>0</v>
      </c>
      <c r="M42" s="12">
        <f>'Input Form - Part 1'!E52</f>
        <v>0</v>
      </c>
      <c r="N42" s="12">
        <f>'Input Form - Part 1'!F52</f>
        <v>0</v>
      </c>
      <c r="O42" s="12">
        <f>'Input Form - Part 1'!G52</f>
        <v>0</v>
      </c>
      <c r="P42" s="12">
        <f>'Input Form - Part 1'!H52</f>
        <v>0</v>
      </c>
      <c r="Q42" s="12">
        <f>'Input Form - Part 1'!I52</f>
        <v>0</v>
      </c>
      <c r="R42" s="12">
        <f>'Input Form - Part 1'!J52</f>
        <v>0</v>
      </c>
      <c r="S42" s="12">
        <f>'Input Form - Part 1'!K52</f>
        <v>0</v>
      </c>
      <c r="U42" s="12">
        <f t="shared" si="0"/>
        <v>0</v>
      </c>
    </row>
    <row r="43" spans="2:21" x14ac:dyDescent="0.25">
      <c r="B43" s="12" t="s">
        <v>221</v>
      </c>
      <c r="C43" s="12">
        <f>'Input Form - Part 1'!$C$5</f>
        <v>0</v>
      </c>
      <c r="D43" s="12">
        <f>'Input Form - Part 1'!$C$6</f>
        <v>0</v>
      </c>
      <c r="E43" s="12">
        <f>'Input Form - Part 1'!$C$7</f>
        <v>0</v>
      </c>
      <c r="F43" s="12">
        <f>'Input Form - Part 1'!$I$5</f>
        <v>0</v>
      </c>
      <c r="G43" s="12">
        <f>'Input Form - Part 1'!$I$6</f>
        <v>0</v>
      </c>
      <c r="H43" s="12" t="s">
        <v>159</v>
      </c>
      <c r="I43" s="12">
        <f>'Input Form - Part 1'!A53</f>
        <v>42</v>
      </c>
      <c r="J43" s="12" t="str">
        <f>'Input Form - Part 1'!B53</f>
        <v>Accounting - Payroll Administrator</v>
      </c>
      <c r="K43" s="12" t="str">
        <f>'Input Form - Part 1'!C53</f>
        <v>Fiscal</v>
      </c>
      <c r="L43" s="12">
        <f>'Input Form - Part 1'!D53</f>
        <v>0</v>
      </c>
      <c r="M43" s="12">
        <f>'Input Form - Part 1'!E53</f>
        <v>0</v>
      </c>
      <c r="N43" s="12">
        <f>'Input Form - Part 1'!F53</f>
        <v>0</v>
      </c>
      <c r="O43" s="12">
        <f>'Input Form - Part 1'!G53</f>
        <v>0</v>
      </c>
      <c r="P43" s="12">
        <f>'Input Form - Part 1'!H53</f>
        <v>0</v>
      </c>
      <c r="Q43" s="12">
        <f>'Input Form - Part 1'!I53</f>
        <v>0</v>
      </c>
      <c r="R43" s="12">
        <f>'Input Form - Part 1'!J53</f>
        <v>0</v>
      </c>
      <c r="S43" s="12">
        <f>'Input Form - Part 1'!K53</f>
        <v>0</v>
      </c>
      <c r="U43" s="12">
        <f t="shared" si="0"/>
        <v>0</v>
      </c>
    </row>
    <row r="44" spans="2:21" x14ac:dyDescent="0.25">
      <c r="B44" s="12" t="s">
        <v>221</v>
      </c>
      <c r="C44" s="12">
        <f>'Input Form - Part 1'!$C$5</f>
        <v>0</v>
      </c>
      <c r="D44" s="12">
        <f>'Input Form - Part 1'!$C$6</f>
        <v>0</v>
      </c>
      <c r="E44" s="12">
        <f>'Input Form - Part 1'!$C$7</f>
        <v>0</v>
      </c>
      <c r="F44" s="12">
        <f>'Input Form - Part 1'!$I$5</f>
        <v>0</v>
      </c>
      <c r="G44" s="12">
        <f>'Input Form - Part 1'!$I$6</f>
        <v>0</v>
      </c>
      <c r="H44" s="12" t="s">
        <v>160</v>
      </c>
      <c r="I44" s="12">
        <f>'Input Form - Part 1'!A54</f>
        <v>43</v>
      </c>
      <c r="J44" s="12" t="str">
        <f>'Input Form - Part 1'!B54</f>
        <v>Accounting - Payroll Specialist</v>
      </c>
      <c r="K44" s="12" t="str">
        <f>'Input Form - Part 1'!C54</f>
        <v>Fiscal</v>
      </c>
      <c r="L44" s="12">
        <f>'Input Form - Part 1'!D54</f>
        <v>0</v>
      </c>
      <c r="M44" s="12">
        <f>'Input Form - Part 1'!E54</f>
        <v>0</v>
      </c>
      <c r="N44" s="12">
        <f>'Input Form - Part 1'!F54</f>
        <v>0</v>
      </c>
      <c r="O44" s="12">
        <f>'Input Form - Part 1'!G54</f>
        <v>0</v>
      </c>
      <c r="P44" s="12">
        <f>'Input Form - Part 1'!H54</f>
        <v>0</v>
      </c>
      <c r="Q44" s="12">
        <f>'Input Form - Part 1'!I54</f>
        <v>0</v>
      </c>
      <c r="R44" s="12">
        <f>'Input Form - Part 1'!J54</f>
        <v>0</v>
      </c>
      <c r="S44" s="12">
        <f>'Input Form - Part 1'!K54</f>
        <v>0</v>
      </c>
      <c r="U44" s="12">
        <f t="shared" si="0"/>
        <v>0</v>
      </c>
    </row>
    <row r="45" spans="2:21" x14ac:dyDescent="0.25">
      <c r="B45" s="12" t="s">
        <v>221</v>
      </c>
      <c r="C45" s="12">
        <f>'Input Form - Part 1'!$C$5</f>
        <v>0</v>
      </c>
      <c r="D45" s="12">
        <f>'Input Form - Part 1'!$C$6</f>
        <v>0</v>
      </c>
      <c r="E45" s="12">
        <f>'Input Form - Part 1'!$C$7</f>
        <v>0</v>
      </c>
      <c r="F45" s="12">
        <f>'Input Form - Part 1'!$I$5</f>
        <v>0</v>
      </c>
      <c r="G45" s="12">
        <f>'Input Form - Part 1'!$I$6</f>
        <v>0</v>
      </c>
      <c r="H45" s="12" t="s">
        <v>161</v>
      </c>
      <c r="I45" s="12">
        <f>'Input Form - Part 1'!A55</f>
        <v>44</v>
      </c>
      <c r="J45" s="12" t="str">
        <f>'Input Form - Part 1'!B55</f>
        <v>Accounting - Staff Accountant</v>
      </c>
      <c r="K45" s="12" t="str">
        <f>'Input Form - Part 1'!C55</f>
        <v>Fiscal</v>
      </c>
      <c r="L45" s="12">
        <f>'Input Form - Part 1'!D55</f>
        <v>0</v>
      </c>
      <c r="M45" s="12">
        <f>'Input Form - Part 1'!E55</f>
        <v>0</v>
      </c>
      <c r="N45" s="12">
        <f>'Input Form - Part 1'!F55</f>
        <v>0</v>
      </c>
      <c r="O45" s="12">
        <f>'Input Form - Part 1'!G55</f>
        <v>0</v>
      </c>
      <c r="P45" s="12">
        <f>'Input Form - Part 1'!H55</f>
        <v>0</v>
      </c>
      <c r="Q45" s="12">
        <f>'Input Form - Part 1'!I55</f>
        <v>0</v>
      </c>
      <c r="R45" s="12">
        <f>'Input Form - Part 1'!J55</f>
        <v>0</v>
      </c>
      <c r="S45" s="12">
        <f>'Input Form - Part 1'!K55</f>
        <v>0</v>
      </c>
      <c r="U45" s="12">
        <f t="shared" si="0"/>
        <v>0</v>
      </c>
    </row>
    <row r="46" spans="2:21" x14ac:dyDescent="0.25">
      <c r="B46" s="12" t="s">
        <v>221</v>
      </c>
      <c r="C46" s="12">
        <f>'Input Form - Part 1'!$C$5</f>
        <v>0</v>
      </c>
      <c r="D46" s="12">
        <f>'Input Form - Part 1'!$C$6</f>
        <v>0</v>
      </c>
      <c r="E46" s="12">
        <f>'Input Form - Part 1'!$C$7</f>
        <v>0</v>
      </c>
      <c r="F46" s="12">
        <f>'Input Form - Part 1'!$I$5</f>
        <v>0</v>
      </c>
      <c r="G46" s="12">
        <f>'Input Form - Part 1'!$I$6</f>
        <v>0</v>
      </c>
      <c r="H46" s="12" t="s">
        <v>162</v>
      </c>
      <c r="I46" s="12">
        <f>'Input Form - Part 1'!A56</f>
        <v>45</v>
      </c>
      <c r="J46" s="12" t="str">
        <f>'Input Form - Part 1'!B56</f>
        <v>Controller</v>
      </c>
      <c r="K46" s="12" t="str">
        <f>'Input Form - Part 1'!C56</f>
        <v>Fiscal</v>
      </c>
      <c r="L46" s="12">
        <f>'Input Form - Part 1'!D56</f>
        <v>0</v>
      </c>
      <c r="M46" s="12">
        <f>'Input Form - Part 1'!E56</f>
        <v>0</v>
      </c>
      <c r="N46" s="12">
        <f>'Input Form - Part 1'!F56</f>
        <v>0</v>
      </c>
      <c r="O46" s="12">
        <f>'Input Form - Part 1'!G56</f>
        <v>0</v>
      </c>
      <c r="P46" s="12">
        <f>'Input Form - Part 1'!H56</f>
        <v>0</v>
      </c>
      <c r="Q46" s="12">
        <f>'Input Form - Part 1'!I56</f>
        <v>0</v>
      </c>
      <c r="R46" s="12">
        <f>'Input Form - Part 1'!J56</f>
        <v>0</v>
      </c>
      <c r="S46" s="12">
        <f>'Input Form - Part 1'!K56</f>
        <v>0</v>
      </c>
      <c r="U46" s="12">
        <f t="shared" si="0"/>
        <v>0</v>
      </c>
    </row>
    <row r="47" spans="2:21" x14ac:dyDescent="0.25">
      <c r="B47" s="12" t="s">
        <v>221</v>
      </c>
      <c r="C47" s="12">
        <f>'Input Form - Part 1'!$C$5</f>
        <v>0</v>
      </c>
      <c r="D47" s="12">
        <f>'Input Form - Part 1'!$C$6</f>
        <v>0</v>
      </c>
      <c r="E47" s="12">
        <f>'Input Form - Part 1'!$C$7</f>
        <v>0</v>
      </c>
      <c r="F47" s="12">
        <f>'Input Form - Part 1'!$I$5</f>
        <v>0</v>
      </c>
      <c r="G47" s="12">
        <f>'Input Form - Part 1'!$I$6</f>
        <v>0</v>
      </c>
      <c r="H47" s="12" t="s">
        <v>163</v>
      </c>
      <c r="I47" s="12">
        <f>'Input Form - Part 1'!A57</f>
        <v>46</v>
      </c>
      <c r="J47" s="12" t="str">
        <f>'Input Form - Part 1'!B57</f>
        <v>Consumer Account Representative</v>
      </c>
      <c r="K47" s="12" t="str">
        <f>'Input Form - Part 1'!C57</f>
        <v>Fiscal</v>
      </c>
      <c r="L47" s="12">
        <f>'Input Form - Part 1'!D57</f>
        <v>0</v>
      </c>
      <c r="M47" s="12">
        <f>'Input Form - Part 1'!E57</f>
        <v>0</v>
      </c>
      <c r="N47" s="12">
        <f>'Input Form - Part 1'!F57</f>
        <v>0</v>
      </c>
      <c r="O47" s="12">
        <f>'Input Form - Part 1'!G57</f>
        <v>0</v>
      </c>
      <c r="P47" s="12">
        <f>'Input Form - Part 1'!H57</f>
        <v>0</v>
      </c>
      <c r="Q47" s="12">
        <f>'Input Form - Part 1'!I57</f>
        <v>0</v>
      </c>
      <c r="R47" s="12">
        <f>'Input Form - Part 1'!J57</f>
        <v>0</v>
      </c>
      <c r="S47" s="12">
        <f>'Input Form - Part 1'!K57</f>
        <v>0</v>
      </c>
      <c r="U47" s="12">
        <f t="shared" si="0"/>
        <v>0</v>
      </c>
    </row>
  </sheetData>
  <conditionalFormatting sqref="U2:U47">
    <cfRule type="cellIs" dxfId="1" priority="1" operator="not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CF88-AE24-4642-A8D0-911DFDA63F7C}">
  <dimension ref="A1:U47"/>
  <sheetViews>
    <sheetView workbookViewId="0">
      <selection activeCell="B2" sqref="B2"/>
    </sheetView>
  </sheetViews>
  <sheetFormatPr defaultColWidth="9.140625" defaultRowHeight="15" x14ac:dyDescent="0.25"/>
  <cols>
    <col min="1" max="1" width="9.28515625" style="12" bestFit="1" customWidth="1"/>
    <col min="2" max="2" width="11" style="12" bestFit="1" customWidth="1"/>
    <col min="3" max="3" width="13.140625" style="12" bestFit="1" customWidth="1"/>
    <col min="4" max="4" width="8.42578125" style="12" bestFit="1" customWidth="1"/>
    <col min="5" max="5" width="13.5703125" style="12" bestFit="1" customWidth="1"/>
    <col min="6" max="6" width="10.5703125" style="12" bestFit="1" customWidth="1"/>
    <col min="7" max="7" width="5.85546875" style="12" bestFit="1" customWidth="1"/>
    <col min="8" max="8" width="12.7109375" style="12" bestFit="1" customWidth="1"/>
    <col min="9" max="9" width="15.85546875" style="12" bestFit="1" customWidth="1"/>
    <col min="10" max="10" width="50.7109375" style="12" bestFit="1" customWidth="1"/>
    <col min="11" max="11" width="16.42578125" style="12" bestFit="1" customWidth="1"/>
    <col min="12" max="12" width="38.7109375" style="12" bestFit="1" customWidth="1"/>
    <col min="13" max="13" width="44.5703125" style="12" bestFit="1" customWidth="1"/>
    <col min="14" max="14" width="40.140625" style="12" bestFit="1" customWidth="1"/>
    <col min="15" max="15" width="36.42578125" style="12" bestFit="1" customWidth="1"/>
    <col min="16" max="16" width="26.7109375" style="12" bestFit="1" customWidth="1"/>
    <col min="17" max="17" width="27.7109375" style="12" bestFit="1" customWidth="1"/>
    <col min="18" max="18" width="62.85546875" style="12" bestFit="1" customWidth="1"/>
    <col min="19" max="19" width="6.28515625" style="12" bestFit="1" customWidth="1"/>
    <col min="20" max="20" width="9.140625" style="12"/>
    <col min="21" max="21" width="15.5703125" style="12" bestFit="1" customWidth="1"/>
    <col min="22" max="16384" width="9.140625" style="12"/>
  </cols>
  <sheetData>
    <row r="1" spans="1:21" x14ac:dyDescent="0.25">
      <c r="A1" s="1" t="s">
        <v>89</v>
      </c>
      <c r="B1" s="11" t="s">
        <v>90</v>
      </c>
      <c r="C1" s="12" t="s">
        <v>91</v>
      </c>
      <c r="D1" s="12" t="s">
        <v>117</v>
      </c>
      <c r="E1" s="12" t="s">
        <v>92</v>
      </c>
      <c r="F1" s="12" t="s">
        <v>93</v>
      </c>
      <c r="G1" s="12" t="s">
        <v>94</v>
      </c>
      <c r="H1" t="s">
        <v>118</v>
      </c>
      <c r="I1" t="s">
        <v>108</v>
      </c>
      <c r="J1" t="s">
        <v>107</v>
      </c>
      <c r="K1" t="s">
        <v>106</v>
      </c>
      <c r="L1" t="s">
        <v>192</v>
      </c>
      <c r="M1" t="s">
        <v>193</v>
      </c>
      <c r="N1" t="s">
        <v>194</v>
      </c>
      <c r="O1" s="12" t="s">
        <v>195</v>
      </c>
      <c r="P1" s="12" t="s">
        <v>196</v>
      </c>
      <c r="Q1" s="12" t="s">
        <v>197</v>
      </c>
      <c r="R1" s="12" t="s">
        <v>198</v>
      </c>
      <c r="S1" s="12" t="s">
        <v>186</v>
      </c>
      <c r="U1" s="12" t="s">
        <v>95</v>
      </c>
    </row>
    <row r="2" spans="1:21" x14ac:dyDescent="0.25">
      <c r="B2" s="12" t="str">
        <f>Flat_File!B2</f>
        <v>2023_06_30</v>
      </c>
      <c r="C2" s="12">
        <f>'Input Form - Part 1'!$C$5</f>
        <v>0</v>
      </c>
      <c r="D2" s="12">
        <f>'Input Form - Part 1'!$C$6</f>
        <v>0</v>
      </c>
      <c r="E2" s="12">
        <f>'Input Form - Part 1'!$C$7</f>
        <v>0</v>
      </c>
      <c r="F2" s="12">
        <f>'Input Form - Part 1'!$I$5</f>
        <v>0</v>
      </c>
      <c r="G2" s="12">
        <f>'Input Form - Part 1'!$I$6</f>
        <v>0</v>
      </c>
      <c r="H2" s="12" t="str">
        <f>_xlfn.XLOOKUP(I2,Flat_File!$I$1:$I$47,Flat_File!$H$1:$H$47)</f>
        <v>SL8IS3REQ</v>
      </c>
      <c r="I2" s="12">
        <f>'Input Form - Part 2'!A8</f>
        <v>1</v>
      </c>
      <c r="J2" s="12" t="str">
        <f>'Input Form - Part 2'!B8</f>
        <v>Administrative Assistant</v>
      </c>
      <c r="K2" s="12" t="str">
        <f>'Input Form - Part 2'!C8</f>
        <v>Administrative</v>
      </c>
      <c r="L2" s="12">
        <f>'Input Form - Part 2'!D8</f>
        <v>0</v>
      </c>
      <c r="M2" s="12">
        <f>'Input Form - Part 2'!E8</f>
        <v>0</v>
      </c>
      <c r="N2" s="12">
        <f>'Input Form - Part 2'!F8</f>
        <v>0</v>
      </c>
      <c r="O2" s="12">
        <f>'Input Form - Part 2'!G8</f>
        <v>0</v>
      </c>
      <c r="P2" s="12">
        <f>'Input Form - Part 2'!H8</f>
        <v>0</v>
      </c>
      <c r="Q2" s="12">
        <f>'Input Form - Part 2'!I8</f>
        <v>0</v>
      </c>
      <c r="R2" s="12">
        <f>'Input Form - Part 2'!J8</f>
        <v>0</v>
      </c>
      <c r="S2" s="12">
        <f>'Input Form - Part 2'!K8</f>
        <v>0</v>
      </c>
      <c r="U2" s="12">
        <f>COUNTIF(I2:S2,"#REF!")</f>
        <v>0</v>
      </c>
    </row>
    <row r="3" spans="1:21" x14ac:dyDescent="0.25">
      <c r="B3" s="12" t="str">
        <f>Flat_File!B3</f>
        <v>2023_06_30</v>
      </c>
      <c r="C3" s="12">
        <f>'Input Form - Part 1'!$C$5</f>
        <v>0</v>
      </c>
      <c r="D3" s="12">
        <f>'Input Form - Part 1'!$C$6</f>
        <v>0</v>
      </c>
      <c r="E3" s="12">
        <f>'Input Form - Part 1'!$C$7</f>
        <v>0</v>
      </c>
      <c r="F3" s="12">
        <f>'Input Form - Part 1'!$I$5</f>
        <v>0</v>
      </c>
      <c r="G3" s="12">
        <f>'Input Form - Part 1'!$I$6</f>
        <v>0</v>
      </c>
      <c r="H3" s="12" t="str">
        <f>_xlfn.XLOOKUP(I3,Flat_File!$I$1:$I$47,Flat_File!$H$1:$H$47)</f>
        <v>ZGUC8EXHK</v>
      </c>
      <c r="I3" s="12">
        <f>'Input Form - Part 2'!A9</f>
        <v>2</v>
      </c>
      <c r="J3" s="12" t="str">
        <f>'Input Form - Part 2'!B9</f>
        <v>Adult Services Administrator</v>
      </c>
      <c r="K3" s="12" t="str">
        <f>'Input Form - Part 2'!C9</f>
        <v>Administrative</v>
      </c>
      <c r="L3" s="12">
        <f>'Input Form - Part 2'!D9</f>
        <v>0</v>
      </c>
      <c r="M3" s="12">
        <f>'Input Form - Part 2'!E9</f>
        <v>0</v>
      </c>
      <c r="N3" s="12">
        <f>'Input Form - Part 2'!F9</f>
        <v>0</v>
      </c>
      <c r="O3" s="12">
        <f>'Input Form - Part 2'!G9</f>
        <v>0</v>
      </c>
      <c r="P3" s="12">
        <f>'Input Form - Part 2'!H9</f>
        <v>0</v>
      </c>
      <c r="Q3" s="12">
        <f>'Input Form - Part 2'!I9</f>
        <v>0</v>
      </c>
      <c r="R3" s="12">
        <f>'Input Form - Part 2'!J9</f>
        <v>0</v>
      </c>
      <c r="S3" s="12">
        <f>'Input Form - Part 2'!K9</f>
        <v>0</v>
      </c>
      <c r="U3" s="12">
        <f t="shared" ref="U3:U47" si="0">COUNTIF(I3:S3,"#REF!")</f>
        <v>0</v>
      </c>
    </row>
    <row r="4" spans="1:21" x14ac:dyDescent="0.25">
      <c r="B4" s="12" t="str">
        <f>Flat_File!B4</f>
        <v>2023_06_30</v>
      </c>
      <c r="C4" s="12">
        <f>'Input Form - Part 1'!$C$5</f>
        <v>0</v>
      </c>
      <c r="D4" s="12">
        <f>'Input Form - Part 1'!$C$6</f>
        <v>0</v>
      </c>
      <c r="E4" s="12">
        <f>'Input Form - Part 1'!$C$7</f>
        <v>0</v>
      </c>
      <c r="F4" s="12">
        <f>'Input Form - Part 1'!$I$5</f>
        <v>0</v>
      </c>
      <c r="G4" s="12">
        <f>'Input Form - Part 1'!$I$6</f>
        <v>0</v>
      </c>
      <c r="H4" s="12" t="str">
        <f>_xlfn.XLOOKUP(I4,Flat_File!$I$1:$I$47,Flat_File!$H$1:$H$47)</f>
        <v>NRVYKF23S</v>
      </c>
      <c r="I4" s="12">
        <f>'Input Form - Part 2'!A10</f>
        <v>3</v>
      </c>
      <c r="J4" s="12" t="str">
        <f>'Input Form - Part 2'!B10</f>
        <v>Clerical Assistant</v>
      </c>
      <c r="K4" s="12" t="str">
        <f>'Input Form - Part 2'!C10</f>
        <v>Administrative</v>
      </c>
      <c r="L4" s="12">
        <f>'Input Form - Part 2'!D10</f>
        <v>0</v>
      </c>
      <c r="M4" s="12">
        <f>'Input Form - Part 2'!E10</f>
        <v>0</v>
      </c>
      <c r="N4" s="12">
        <f>'Input Form - Part 2'!F10</f>
        <v>0</v>
      </c>
      <c r="O4" s="12">
        <f>'Input Form - Part 2'!G10</f>
        <v>0</v>
      </c>
      <c r="P4" s="12">
        <f>'Input Form - Part 2'!H10</f>
        <v>0</v>
      </c>
      <c r="Q4" s="12">
        <f>'Input Form - Part 2'!I10</f>
        <v>0</v>
      </c>
      <c r="R4" s="12">
        <f>'Input Form - Part 2'!J10</f>
        <v>0</v>
      </c>
      <c r="S4" s="12">
        <f>'Input Form - Part 2'!K10</f>
        <v>0</v>
      </c>
      <c r="U4" s="12">
        <f t="shared" si="0"/>
        <v>0</v>
      </c>
    </row>
    <row r="5" spans="1:21" x14ac:dyDescent="0.25">
      <c r="B5" s="12" t="str">
        <f>Flat_File!B5</f>
        <v>2023_06_30</v>
      </c>
      <c r="C5" s="12">
        <f>'Input Form - Part 1'!$C$5</f>
        <v>0</v>
      </c>
      <c r="D5" s="12">
        <f>'Input Form - Part 1'!$C$6</f>
        <v>0</v>
      </c>
      <c r="E5" s="12">
        <f>'Input Form - Part 1'!$C$7</f>
        <v>0</v>
      </c>
      <c r="F5" s="12">
        <f>'Input Form - Part 1'!$I$5</f>
        <v>0</v>
      </c>
      <c r="G5" s="12">
        <f>'Input Form - Part 1'!$I$6</f>
        <v>0</v>
      </c>
      <c r="H5" s="12" t="str">
        <f>_xlfn.XLOOKUP(I5,Flat_File!$I$1:$I$47,Flat_File!$H$1:$H$47)</f>
        <v>9J8517NSC</v>
      </c>
      <c r="I5" s="12">
        <f>'Input Form - Part 2'!A11</f>
        <v>4</v>
      </c>
      <c r="J5" s="12" t="str">
        <f>'Input Form - Part 2'!B11</f>
        <v>Compliance/Quality/Risk Management Officer</v>
      </c>
      <c r="K5" s="12" t="str">
        <f>'Input Form - Part 2'!C11</f>
        <v>Administrative</v>
      </c>
      <c r="L5" s="12">
        <f>'Input Form - Part 2'!D11</f>
        <v>0</v>
      </c>
      <c r="M5" s="12">
        <f>'Input Form - Part 2'!E11</f>
        <v>0</v>
      </c>
      <c r="N5" s="12">
        <f>'Input Form - Part 2'!F11</f>
        <v>0</v>
      </c>
      <c r="O5" s="12">
        <f>'Input Form - Part 2'!G11</f>
        <v>0</v>
      </c>
      <c r="P5" s="12">
        <f>'Input Form - Part 2'!H11</f>
        <v>0</v>
      </c>
      <c r="Q5" s="12">
        <f>'Input Form - Part 2'!I11</f>
        <v>0</v>
      </c>
      <c r="R5" s="12">
        <f>'Input Form - Part 2'!J11</f>
        <v>0</v>
      </c>
      <c r="S5" s="12">
        <f>'Input Form - Part 2'!K11</f>
        <v>0</v>
      </c>
      <c r="U5" s="12">
        <f t="shared" si="0"/>
        <v>0</v>
      </c>
    </row>
    <row r="6" spans="1:21" x14ac:dyDescent="0.25">
      <c r="B6" s="12" t="str">
        <f>Flat_File!B6</f>
        <v>2023_06_30</v>
      </c>
      <c r="C6" s="12">
        <f>'Input Form - Part 1'!$C$5</f>
        <v>0</v>
      </c>
      <c r="D6" s="12">
        <f>'Input Form - Part 1'!$C$6</f>
        <v>0</v>
      </c>
      <c r="E6" s="12">
        <f>'Input Form - Part 1'!$C$7</f>
        <v>0</v>
      </c>
      <c r="F6" s="12">
        <f>'Input Form - Part 1'!$I$5</f>
        <v>0</v>
      </c>
      <c r="G6" s="12">
        <f>'Input Form - Part 1'!$I$6</f>
        <v>0</v>
      </c>
      <c r="H6" s="12" t="str">
        <f>_xlfn.XLOOKUP(I6,Flat_File!$I$1:$I$47,Flat_File!$H$1:$H$47)</f>
        <v>1BO6KDPS6</v>
      </c>
      <c r="I6" s="12">
        <f>'Input Form - Part 2'!A12</f>
        <v>5</v>
      </c>
      <c r="J6" s="12" t="str">
        <f>'Input Form - Part 2'!B12</f>
        <v>Compliance/Safety Specialist</v>
      </c>
      <c r="K6" s="12" t="str">
        <f>'Input Form - Part 2'!C12</f>
        <v>Administrative</v>
      </c>
      <c r="L6" s="12">
        <f>'Input Form - Part 2'!D12</f>
        <v>0</v>
      </c>
      <c r="M6" s="12">
        <f>'Input Form - Part 2'!E12</f>
        <v>0</v>
      </c>
      <c r="N6" s="12">
        <f>'Input Form - Part 2'!F12</f>
        <v>0</v>
      </c>
      <c r="O6" s="12">
        <f>'Input Form - Part 2'!G12</f>
        <v>0</v>
      </c>
      <c r="P6" s="12">
        <f>'Input Form - Part 2'!H12</f>
        <v>0</v>
      </c>
      <c r="Q6" s="12">
        <f>'Input Form - Part 2'!I12</f>
        <v>0</v>
      </c>
      <c r="R6" s="12">
        <f>'Input Form - Part 2'!J12</f>
        <v>0</v>
      </c>
      <c r="S6" s="12">
        <f>'Input Form - Part 2'!K12</f>
        <v>0</v>
      </c>
      <c r="U6" s="12">
        <f t="shared" si="0"/>
        <v>0</v>
      </c>
    </row>
    <row r="7" spans="1:21" x14ac:dyDescent="0.25">
      <c r="B7" s="12" t="str">
        <f>Flat_File!B7</f>
        <v>2023_06_30</v>
      </c>
      <c r="C7" s="12">
        <f>'Input Form - Part 1'!$C$5</f>
        <v>0</v>
      </c>
      <c r="D7" s="12">
        <f>'Input Form - Part 1'!$C$6</f>
        <v>0</v>
      </c>
      <c r="E7" s="12">
        <f>'Input Form - Part 1'!$C$7</f>
        <v>0</v>
      </c>
      <c r="F7" s="12">
        <f>'Input Form - Part 1'!$I$5</f>
        <v>0</v>
      </c>
      <c r="G7" s="12">
        <f>'Input Form - Part 1'!$I$6</f>
        <v>0</v>
      </c>
      <c r="H7" s="12" t="str">
        <f>_xlfn.XLOOKUP(I7,Flat_File!$I$1:$I$47,Flat_File!$H$1:$H$47)</f>
        <v>5L3RJ20R8</v>
      </c>
      <c r="I7" s="12">
        <f>'Input Form - Part 2'!A13</f>
        <v>6</v>
      </c>
      <c r="J7" s="12" t="str">
        <f>'Input Form - Part 2'!B13</f>
        <v>Executive Assistant</v>
      </c>
      <c r="K7" s="12" t="str">
        <f>'Input Form - Part 2'!C13</f>
        <v>Administrative</v>
      </c>
      <c r="L7" s="12">
        <f>'Input Form - Part 2'!D13</f>
        <v>0</v>
      </c>
      <c r="M7" s="12">
        <f>'Input Form - Part 2'!E13</f>
        <v>0</v>
      </c>
      <c r="N7" s="12">
        <f>'Input Form - Part 2'!F13</f>
        <v>0</v>
      </c>
      <c r="O7" s="12">
        <f>'Input Form - Part 2'!G13</f>
        <v>0</v>
      </c>
      <c r="P7" s="12">
        <f>'Input Form - Part 2'!H13</f>
        <v>0</v>
      </c>
      <c r="Q7" s="12">
        <f>'Input Form - Part 2'!I13</f>
        <v>0</v>
      </c>
      <c r="R7" s="12">
        <f>'Input Form - Part 2'!J13</f>
        <v>0</v>
      </c>
      <c r="S7" s="12">
        <f>'Input Form - Part 2'!K13</f>
        <v>0</v>
      </c>
      <c r="U7" s="12">
        <f t="shared" si="0"/>
        <v>0</v>
      </c>
    </row>
    <row r="8" spans="1:21" x14ac:dyDescent="0.25">
      <c r="B8" s="12" t="str">
        <f>Flat_File!B8</f>
        <v>2023_06_30</v>
      </c>
      <c r="C8" s="12">
        <f>'Input Form - Part 1'!$C$5</f>
        <v>0</v>
      </c>
      <c r="D8" s="12">
        <f>'Input Form - Part 1'!$C$6</f>
        <v>0</v>
      </c>
      <c r="E8" s="12">
        <f>'Input Form - Part 1'!$C$7</f>
        <v>0</v>
      </c>
      <c r="F8" s="12">
        <f>'Input Form - Part 1'!$I$5</f>
        <v>0</v>
      </c>
      <c r="G8" s="12">
        <f>'Input Form - Part 1'!$I$6</f>
        <v>0</v>
      </c>
      <c r="H8" s="12" t="str">
        <f>_xlfn.XLOOKUP(I8,Flat_File!$I$1:$I$47,Flat_File!$H$1:$H$47)</f>
        <v>9KZDWIM3J</v>
      </c>
      <c r="I8" s="12">
        <f>'Input Form - Part 2'!A14</f>
        <v>7</v>
      </c>
      <c r="J8" s="12" t="str">
        <f>'Input Form - Part 2'!B14</f>
        <v>House/Residential Manager</v>
      </c>
      <c r="K8" s="12" t="str">
        <f>'Input Form - Part 2'!C14</f>
        <v>Administrative</v>
      </c>
      <c r="L8" s="12">
        <f>'Input Form - Part 2'!D14</f>
        <v>0</v>
      </c>
      <c r="M8" s="12">
        <f>'Input Form - Part 2'!E14</f>
        <v>0</v>
      </c>
      <c r="N8" s="12">
        <f>'Input Form - Part 2'!F14</f>
        <v>0</v>
      </c>
      <c r="O8" s="12">
        <f>'Input Form - Part 2'!G14</f>
        <v>0</v>
      </c>
      <c r="P8" s="12">
        <f>'Input Form - Part 2'!H14</f>
        <v>0</v>
      </c>
      <c r="Q8" s="12">
        <f>'Input Form - Part 2'!I14</f>
        <v>0</v>
      </c>
      <c r="R8" s="12">
        <f>'Input Form - Part 2'!J14</f>
        <v>0</v>
      </c>
      <c r="S8" s="12">
        <f>'Input Form - Part 2'!K14</f>
        <v>0</v>
      </c>
      <c r="U8" s="12">
        <f t="shared" si="0"/>
        <v>0</v>
      </c>
    </row>
    <row r="9" spans="1:21" x14ac:dyDescent="0.25">
      <c r="B9" s="12" t="str">
        <f>Flat_File!B9</f>
        <v>2023_06_30</v>
      </c>
      <c r="C9" s="12">
        <f>'Input Form - Part 1'!$C$5</f>
        <v>0</v>
      </c>
      <c r="D9" s="12">
        <f>'Input Form - Part 1'!$C$6</f>
        <v>0</v>
      </c>
      <c r="E9" s="12">
        <f>'Input Form - Part 1'!$C$7</f>
        <v>0</v>
      </c>
      <c r="F9" s="12">
        <f>'Input Form - Part 1'!$I$5</f>
        <v>0</v>
      </c>
      <c r="G9" s="12">
        <f>'Input Form - Part 1'!$I$6</f>
        <v>0</v>
      </c>
      <c r="H9" s="12" t="str">
        <f>_xlfn.XLOOKUP(I9,Flat_File!$I$1:$I$47,Flat_File!$H$1:$H$47)</f>
        <v>OM1GK9237</v>
      </c>
      <c r="I9" s="12">
        <f>'Input Form - Part 2'!A15</f>
        <v>8</v>
      </c>
      <c r="J9" s="12" t="str">
        <f>'Input Form - Part 2'!B15</f>
        <v>Human Resources - Generalist</v>
      </c>
      <c r="K9" s="12" t="str">
        <f>'Input Form - Part 2'!C15</f>
        <v>Administrative</v>
      </c>
      <c r="L9" s="12">
        <f>'Input Form - Part 2'!D15</f>
        <v>0</v>
      </c>
      <c r="M9" s="12">
        <f>'Input Form - Part 2'!E15</f>
        <v>0</v>
      </c>
      <c r="N9" s="12">
        <f>'Input Form - Part 2'!F15</f>
        <v>0</v>
      </c>
      <c r="O9" s="12">
        <f>'Input Form - Part 2'!G15</f>
        <v>0</v>
      </c>
      <c r="P9" s="12">
        <f>'Input Form - Part 2'!H15</f>
        <v>0</v>
      </c>
      <c r="Q9" s="12">
        <f>'Input Form - Part 2'!I15</f>
        <v>0</v>
      </c>
      <c r="R9" s="12">
        <f>'Input Form - Part 2'!J15</f>
        <v>0</v>
      </c>
      <c r="S9" s="12">
        <f>'Input Form - Part 2'!K15</f>
        <v>0</v>
      </c>
      <c r="U9" s="12">
        <f t="shared" si="0"/>
        <v>0</v>
      </c>
    </row>
    <row r="10" spans="1:21" x14ac:dyDescent="0.25">
      <c r="B10" s="12" t="str">
        <f>Flat_File!B10</f>
        <v>2023_06_30</v>
      </c>
      <c r="C10" s="12">
        <f>'Input Form - Part 1'!$C$5</f>
        <v>0</v>
      </c>
      <c r="D10" s="12">
        <f>'Input Form - Part 1'!$C$6</f>
        <v>0</v>
      </c>
      <c r="E10" s="12">
        <f>'Input Form - Part 1'!$C$7</f>
        <v>0</v>
      </c>
      <c r="F10" s="12">
        <f>'Input Form - Part 1'!$I$5</f>
        <v>0</v>
      </c>
      <c r="G10" s="12">
        <f>'Input Form - Part 1'!$I$6</f>
        <v>0</v>
      </c>
      <c r="H10" s="12" t="str">
        <f>_xlfn.XLOOKUP(I10,Flat_File!$I$1:$I$47,Flat_File!$H$1:$H$47)</f>
        <v>EZ0O7RYBQ</v>
      </c>
      <c r="I10" s="12">
        <f>'Input Form - Part 2'!A16</f>
        <v>9</v>
      </c>
      <c r="J10" s="12" t="str">
        <f>'Input Form - Part 2'!B16</f>
        <v>Human Resources - Recruiter</v>
      </c>
      <c r="K10" s="12" t="str">
        <f>'Input Form - Part 2'!C16</f>
        <v>Administrative</v>
      </c>
      <c r="L10" s="12">
        <f>'Input Form - Part 2'!D16</f>
        <v>0</v>
      </c>
      <c r="M10" s="12">
        <f>'Input Form - Part 2'!E16</f>
        <v>0</v>
      </c>
      <c r="N10" s="12">
        <f>'Input Form - Part 2'!F16</f>
        <v>0</v>
      </c>
      <c r="O10" s="12">
        <f>'Input Form - Part 2'!G16</f>
        <v>0</v>
      </c>
      <c r="P10" s="12">
        <f>'Input Form - Part 2'!H16</f>
        <v>0</v>
      </c>
      <c r="Q10" s="12">
        <f>'Input Form - Part 2'!I16</f>
        <v>0</v>
      </c>
      <c r="R10" s="12">
        <f>'Input Form - Part 2'!J16</f>
        <v>0</v>
      </c>
      <c r="S10" s="12">
        <f>'Input Form - Part 2'!K16</f>
        <v>0</v>
      </c>
      <c r="U10" s="12">
        <f t="shared" si="0"/>
        <v>0</v>
      </c>
    </row>
    <row r="11" spans="1:21" x14ac:dyDescent="0.25">
      <c r="B11" s="12" t="str">
        <f>Flat_File!B11</f>
        <v>2023_06_30</v>
      </c>
      <c r="C11" s="12">
        <f>'Input Form - Part 1'!$C$5</f>
        <v>0</v>
      </c>
      <c r="D11" s="12">
        <f>'Input Form - Part 1'!$C$6</f>
        <v>0</v>
      </c>
      <c r="E11" s="12">
        <f>'Input Form - Part 1'!$C$7</f>
        <v>0</v>
      </c>
      <c r="F11" s="12">
        <f>'Input Form - Part 1'!$I$5</f>
        <v>0</v>
      </c>
      <c r="G11" s="12">
        <f>'Input Form - Part 1'!$I$6</f>
        <v>0</v>
      </c>
      <c r="H11" s="12" t="str">
        <f>_xlfn.XLOOKUP(I11,Flat_File!$I$1:$I$47,Flat_File!$H$1:$H$47)</f>
        <v>IE8XNCUJI</v>
      </c>
      <c r="I11" s="12">
        <f>'Input Form - Part 2'!A17</f>
        <v>10</v>
      </c>
      <c r="J11" s="12" t="str">
        <f>'Input Form - Part 2'!B17</f>
        <v>Human Resources - Director/Manager</v>
      </c>
      <c r="K11" s="12" t="str">
        <f>'Input Form - Part 2'!C17</f>
        <v>Administrative</v>
      </c>
      <c r="L11" s="12">
        <f>'Input Form - Part 2'!D17</f>
        <v>0</v>
      </c>
      <c r="M11" s="12">
        <f>'Input Form - Part 2'!E17</f>
        <v>0</v>
      </c>
      <c r="N11" s="12">
        <f>'Input Form - Part 2'!F17</f>
        <v>0</v>
      </c>
      <c r="O11" s="12">
        <f>'Input Form - Part 2'!G17</f>
        <v>0</v>
      </c>
      <c r="P11" s="12">
        <f>'Input Form - Part 2'!H17</f>
        <v>0</v>
      </c>
      <c r="Q11" s="12">
        <f>'Input Form - Part 2'!I17</f>
        <v>0</v>
      </c>
      <c r="R11" s="12">
        <f>'Input Form - Part 2'!J17</f>
        <v>0</v>
      </c>
      <c r="S11" s="12">
        <f>'Input Form - Part 2'!K17</f>
        <v>0</v>
      </c>
      <c r="U11" s="12">
        <f t="shared" si="0"/>
        <v>0</v>
      </c>
    </row>
    <row r="12" spans="1:21" x14ac:dyDescent="0.25">
      <c r="B12" s="12" t="str">
        <f>Flat_File!B12</f>
        <v>2023_06_30</v>
      </c>
      <c r="C12" s="12">
        <f>'Input Form - Part 1'!$C$5</f>
        <v>0</v>
      </c>
      <c r="D12" s="12">
        <f>'Input Form - Part 1'!$C$6</f>
        <v>0</v>
      </c>
      <c r="E12" s="12">
        <f>'Input Form - Part 1'!$C$7</f>
        <v>0</v>
      </c>
      <c r="F12" s="12">
        <f>'Input Form - Part 1'!$I$5</f>
        <v>0</v>
      </c>
      <c r="G12" s="12">
        <f>'Input Form - Part 1'!$I$6</f>
        <v>0</v>
      </c>
      <c r="H12" s="12" t="str">
        <f>_xlfn.XLOOKUP(I12,Flat_File!$I$1:$I$47,Flat_File!$H$1:$H$47)</f>
        <v>NT6ZT18S3</v>
      </c>
      <c r="I12" s="12">
        <f>'Input Form - Part 2'!A18</f>
        <v>11</v>
      </c>
      <c r="J12" s="12" t="str">
        <f>'Input Form - Part 2'!B18</f>
        <v>Information Systems - Manager</v>
      </c>
      <c r="K12" s="12" t="str">
        <f>'Input Form - Part 2'!C18</f>
        <v>Administrative</v>
      </c>
      <c r="L12" s="12">
        <f>'Input Form - Part 2'!D18</f>
        <v>0</v>
      </c>
      <c r="M12" s="12">
        <f>'Input Form - Part 2'!E18</f>
        <v>0</v>
      </c>
      <c r="N12" s="12">
        <f>'Input Form - Part 2'!F18</f>
        <v>0</v>
      </c>
      <c r="O12" s="12">
        <f>'Input Form - Part 2'!G18</f>
        <v>0</v>
      </c>
      <c r="P12" s="12">
        <f>'Input Form - Part 2'!H18</f>
        <v>0</v>
      </c>
      <c r="Q12" s="12">
        <f>'Input Form - Part 2'!I18</f>
        <v>0</v>
      </c>
      <c r="R12" s="12">
        <f>'Input Form - Part 2'!J18</f>
        <v>0</v>
      </c>
      <c r="S12" s="12">
        <f>'Input Form - Part 2'!K18</f>
        <v>0</v>
      </c>
      <c r="U12" s="12">
        <f t="shared" si="0"/>
        <v>0</v>
      </c>
    </row>
    <row r="13" spans="1:21" x14ac:dyDescent="0.25">
      <c r="B13" s="12" t="str">
        <f>Flat_File!B13</f>
        <v>2023_06_30</v>
      </c>
      <c r="C13" s="12">
        <f>'Input Form - Part 1'!$C$5</f>
        <v>0</v>
      </c>
      <c r="D13" s="12">
        <f>'Input Form - Part 1'!$C$6</f>
        <v>0</v>
      </c>
      <c r="E13" s="12">
        <f>'Input Form - Part 1'!$C$7</f>
        <v>0</v>
      </c>
      <c r="F13" s="12">
        <f>'Input Form - Part 1'!$I$5</f>
        <v>0</v>
      </c>
      <c r="G13" s="12">
        <f>'Input Form - Part 1'!$I$6</f>
        <v>0</v>
      </c>
      <c r="H13" s="12" t="str">
        <f>_xlfn.XLOOKUP(I13,Flat_File!$I$1:$I$47,Flat_File!$H$1:$H$47)</f>
        <v>D395CYYPQ</v>
      </c>
      <c r="I13" s="12">
        <f>'Input Form - Part 2'!A19</f>
        <v>12</v>
      </c>
      <c r="J13" s="12" t="str">
        <f>'Input Form - Part 2'!B19</f>
        <v>Information Systems - Specialist/IT Technician</v>
      </c>
      <c r="K13" s="12" t="str">
        <f>'Input Form - Part 2'!C19</f>
        <v>Administrative</v>
      </c>
      <c r="L13" s="12">
        <f>'Input Form - Part 2'!D19</f>
        <v>0</v>
      </c>
      <c r="M13" s="12">
        <f>'Input Form - Part 2'!E19</f>
        <v>0</v>
      </c>
      <c r="N13" s="12">
        <f>'Input Form - Part 2'!F19</f>
        <v>0</v>
      </c>
      <c r="O13" s="12">
        <f>'Input Form - Part 2'!G19</f>
        <v>0</v>
      </c>
      <c r="P13" s="12">
        <f>'Input Form - Part 2'!H19</f>
        <v>0</v>
      </c>
      <c r="Q13" s="12">
        <f>'Input Form - Part 2'!I19</f>
        <v>0</v>
      </c>
      <c r="R13" s="12">
        <f>'Input Form - Part 2'!J19</f>
        <v>0</v>
      </c>
      <c r="S13" s="12">
        <f>'Input Form - Part 2'!K19</f>
        <v>0</v>
      </c>
      <c r="U13" s="12">
        <f t="shared" si="0"/>
        <v>0</v>
      </c>
    </row>
    <row r="14" spans="1:21" x14ac:dyDescent="0.25">
      <c r="B14" s="12" t="str">
        <f>Flat_File!B14</f>
        <v>2023_06_30</v>
      </c>
      <c r="C14" s="12">
        <f>'Input Form - Part 1'!$C$5</f>
        <v>0</v>
      </c>
      <c r="D14" s="12">
        <f>'Input Form - Part 1'!$C$6</f>
        <v>0</v>
      </c>
      <c r="E14" s="12">
        <f>'Input Form - Part 1'!$C$7</f>
        <v>0</v>
      </c>
      <c r="F14" s="12">
        <f>'Input Form - Part 1'!$I$5</f>
        <v>0</v>
      </c>
      <c r="G14" s="12">
        <f>'Input Form - Part 1'!$I$6</f>
        <v>0</v>
      </c>
      <c r="H14" s="12" t="str">
        <f>_xlfn.XLOOKUP(I14,Flat_File!$I$1:$I$47,Flat_File!$H$1:$H$47)</f>
        <v>LJJ8Y1D24</v>
      </c>
      <c r="I14" s="12">
        <f>'Input Form - Part 2'!A20</f>
        <v>13</v>
      </c>
      <c r="J14" s="12" t="str">
        <f>'Input Form - Part 2'!B20</f>
        <v>Program Director</v>
      </c>
      <c r="K14" s="12" t="str">
        <f>'Input Form - Part 2'!C20</f>
        <v>Administrative</v>
      </c>
      <c r="L14" s="12">
        <f>'Input Form - Part 2'!D20</f>
        <v>0</v>
      </c>
      <c r="M14" s="12">
        <f>'Input Form - Part 2'!E20</f>
        <v>0</v>
      </c>
      <c r="N14" s="12">
        <f>'Input Form - Part 2'!F20</f>
        <v>0</v>
      </c>
      <c r="O14" s="12">
        <f>'Input Form - Part 2'!G20</f>
        <v>0</v>
      </c>
      <c r="P14" s="12">
        <f>'Input Form - Part 2'!H20</f>
        <v>0</v>
      </c>
      <c r="Q14" s="12">
        <f>'Input Form - Part 2'!I20</f>
        <v>0</v>
      </c>
      <c r="R14" s="12">
        <f>'Input Form - Part 2'!J20</f>
        <v>0</v>
      </c>
      <c r="S14" s="12">
        <f>'Input Form - Part 2'!K20</f>
        <v>0</v>
      </c>
      <c r="U14" s="12">
        <f t="shared" si="0"/>
        <v>0</v>
      </c>
    </row>
    <row r="15" spans="1:21" x14ac:dyDescent="0.25">
      <c r="B15" s="12" t="str">
        <f>Flat_File!B15</f>
        <v>2023_06_30</v>
      </c>
      <c r="C15" s="12">
        <f>'Input Form - Part 1'!$C$5</f>
        <v>0</v>
      </c>
      <c r="D15" s="12">
        <f>'Input Form - Part 1'!$C$6</f>
        <v>0</v>
      </c>
      <c r="E15" s="12">
        <f>'Input Form - Part 1'!$C$7</f>
        <v>0</v>
      </c>
      <c r="F15" s="12">
        <f>'Input Form - Part 1'!$I$5</f>
        <v>0</v>
      </c>
      <c r="G15" s="12">
        <f>'Input Form - Part 1'!$I$6</f>
        <v>0</v>
      </c>
      <c r="H15" s="12" t="str">
        <f>_xlfn.XLOOKUP(I15,Flat_File!$I$1:$I$47,Flat_File!$H$1:$H$47)</f>
        <v>RJNBPIYHT</v>
      </c>
      <c r="I15" s="12">
        <f>'Input Form - Part 2'!A21</f>
        <v>14</v>
      </c>
      <c r="J15" s="12" t="str">
        <f>'Input Form - Part 2'!B21</f>
        <v>Program Team Lead/Frontline Supervisor</v>
      </c>
      <c r="K15" s="12" t="str">
        <f>'Input Form - Part 2'!C21</f>
        <v>Administrative</v>
      </c>
      <c r="L15" s="12">
        <f>'Input Form - Part 2'!D21</f>
        <v>0</v>
      </c>
      <c r="M15" s="12">
        <f>'Input Form - Part 2'!E21</f>
        <v>0</v>
      </c>
      <c r="N15" s="12">
        <f>'Input Form - Part 2'!F21</f>
        <v>0</v>
      </c>
      <c r="O15" s="12">
        <f>'Input Form - Part 2'!G21</f>
        <v>0</v>
      </c>
      <c r="P15" s="12">
        <f>'Input Form - Part 2'!H21</f>
        <v>0</v>
      </c>
      <c r="Q15" s="12">
        <f>'Input Form - Part 2'!I21</f>
        <v>0</v>
      </c>
      <c r="R15" s="12">
        <f>'Input Form - Part 2'!J21</f>
        <v>0</v>
      </c>
      <c r="S15" s="12">
        <f>'Input Form - Part 2'!K21</f>
        <v>0</v>
      </c>
      <c r="U15" s="12">
        <f t="shared" si="0"/>
        <v>0</v>
      </c>
    </row>
    <row r="16" spans="1:21" x14ac:dyDescent="0.25">
      <c r="B16" s="12" t="str">
        <f>Flat_File!B16</f>
        <v>2023_06_30</v>
      </c>
      <c r="C16" s="12">
        <f>'Input Form - Part 1'!$C$5</f>
        <v>0</v>
      </c>
      <c r="D16" s="12">
        <f>'Input Form - Part 1'!$C$6</f>
        <v>0</v>
      </c>
      <c r="E16" s="12">
        <f>'Input Form - Part 1'!$C$7</f>
        <v>0</v>
      </c>
      <c r="F16" s="12">
        <f>'Input Form - Part 1'!$I$5</f>
        <v>0</v>
      </c>
      <c r="G16" s="12">
        <f>'Input Form - Part 1'!$I$6</f>
        <v>0</v>
      </c>
      <c r="H16" s="12" t="str">
        <f>_xlfn.XLOOKUP(I16,Flat_File!$I$1:$I$47,Flat_File!$H$1:$H$47)</f>
        <v>DE9P4EL1A</v>
      </c>
      <c r="I16" s="12">
        <f>'Input Form - Part 2'!A22</f>
        <v>15</v>
      </c>
      <c r="J16" s="12" t="str">
        <f>'Input Form - Part 2'!B22</f>
        <v>Receptionist/Telephone Operator/Call Center</v>
      </c>
      <c r="K16" s="12" t="str">
        <f>'Input Form - Part 2'!C22</f>
        <v>Administrative</v>
      </c>
      <c r="L16" s="12">
        <f>'Input Form - Part 2'!D22</f>
        <v>0</v>
      </c>
      <c r="M16" s="12">
        <f>'Input Form - Part 2'!E22</f>
        <v>0</v>
      </c>
      <c r="N16" s="12">
        <f>'Input Form - Part 2'!F22</f>
        <v>0</v>
      </c>
      <c r="O16" s="12">
        <f>'Input Form - Part 2'!G22</f>
        <v>0</v>
      </c>
      <c r="P16" s="12">
        <f>'Input Form - Part 2'!H22</f>
        <v>0</v>
      </c>
      <c r="Q16" s="12">
        <f>'Input Form - Part 2'!I22</f>
        <v>0</v>
      </c>
      <c r="R16" s="12">
        <f>'Input Form - Part 2'!J22</f>
        <v>0</v>
      </c>
      <c r="S16" s="12">
        <f>'Input Form - Part 2'!K22</f>
        <v>0</v>
      </c>
      <c r="U16" s="12">
        <f t="shared" si="0"/>
        <v>0</v>
      </c>
    </row>
    <row r="17" spans="2:21" x14ac:dyDescent="0.25">
      <c r="B17" s="12" t="str">
        <f>Flat_File!B17</f>
        <v>2023_06_30</v>
      </c>
      <c r="C17" s="12">
        <f>'Input Form - Part 1'!$C$5</f>
        <v>0</v>
      </c>
      <c r="D17" s="12">
        <f>'Input Form - Part 1'!$C$6</f>
        <v>0</v>
      </c>
      <c r="E17" s="12">
        <f>'Input Form - Part 1'!$C$7</f>
        <v>0</v>
      </c>
      <c r="F17" s="12">
        <f>'Input Form - Part 1'!$I$5</f>
        <v>0</v>
      </c>
      <c r="G17" s="12">
        <f>'Input Form - Part 1'!$I$6</f>
        <v>0</v>
      </c>
      <c r="H17" s="12" t="str">
        <f>_xlfn.XLOOKUP(I17,Flat_File!$I$1:$I$47,Flat_File!$H$1:$H$47)</f>
        <v>GFKEIDWYS</v>
      </c>
      <c r="I17" s="12">
        <f>'Input Form - Part 2'!A23</f>
        <v>16</v>
      </c>
      <c r="J17" s="12" t="str">
        <f>'Input Form - Part 2'!B23</f>
        <v>Resident Records Manager</v>
      </c>
      <c r="K17" s="12" t="str">
        <f>'Input Form - Part 2'!C23</f>
        <v>Administrative</v>
      </c>
      <c r="L17" s="12">
        <f>'Input Form - Part 2'!D23</f>
        <v>0</v>
      </c>
      <c r="M17" s="12">
        <f>'Input Form - Part 2'!E23</f>
        <v>0</v>
      </c>
      <c r="N17" s="12">
        <f>'Input Form - Part 2'!F23</f>
        <v>0</v>
      </c>
      <c r="O17" s="12">
        <f>'Input Form - Part 2'!G23</f>
        <v>0</v>
      </c>
      <c r="P17" s="12">
        <f>'Input Form - Part 2'!H23</f>
        <v>0</v>
      </c>
      <c r="Q17" s="12">
        <f>'Input Form - Part 2'!I23</f>
        <v>0</v>
      </c>
      <c r="R17" s="12">
        <f>'Input Form - Part 2'!J23</f>
        <v>0</v>
      </c>
      <c r="S17" s="12">
        <f>'Input Form - Part 2'!K23</f>
        <v>0</v>
      </c>
      <c r="U17" s="12">
        <f t="shared" si="0"/>
        <v>0</v>
      </c>
    </row>
    <row r="18" spans="2:21" x14ac:dyDescent="0.25">
      <c r="B18" s="12" t="str">
        <f>Flat_File!B18</f>
        <v>2023_06_30</v>
      </c>
      <c r="C18" s="12">
        <f>'Input Form - Part 1'!$C$5</f>
        <v>0</v>
      </c>
      <c r="D18" s="12">
        <f>'Input Form - Part 1'!$C$6</f>
        <v>0</v>
      </c>
      <c r="E18" s="12">
        <f>'Input Form - Part 1'!$C$7</f>
        <v>0</v>
      </c>
      <c r="F18" s="12">
        <f>'Input Form - Part 1'!$I$5</f>
        <v>0</v>
      </c>
      <c r="G18" s="12">
        <f>'Input Form - Part 1'!$I$6</f>
        <v>0</v>
      </c>
      <c r="H18" s="12" t="str">
        <f>_xlfn.XLOOKUP(I18,Flat_File!$I$1:$I$47,Flat_File!$H$1:$H$47)</f>
        <v>1ZKJKBGXW</v>
      </c>
      <c r="I18" s="12">
        <f>'Input Form - Part 2'!A24</f>
        <v>17</v>
      </c>
      <c r="J18" s="12" t="str">
        <f>'Input Form - Part 2'!B24</f>
        <v>Residential Services/Admissions - Director</v>
      </c>
      <c r="K18" s="12" t="str">
        <f>'Input Form - Part 2'!C24</f>
        <v>Administrative</v>
      </c>
      <c r="L18" s="12">
        <f>'Input Form - Part 2'!D24</f>
        <v>0</v>
      </c>
      <c r="M18" s="12">
        <f>'Input Form - Part 2'!E24</f>
        <v>0</v>
      </c>
      <c r="N18" s="12">
        <f>'Input Form - Part 2'!F24</f>
        <v>0</v>
      </c>
      <c r="O18" s="12">
        <f>'Input Form - Part 2'!G24</f>
        <v>0</v>
      </c>
      <c r="P18" s="12">
        <f>'Input Form - Part 2'!H24</f>
        <v>0</v>
      </c>
      <c r="Q18" s="12">
        <f>'Input Form - Part 2'!I24</f>
        <v>0</v>
      </c>
      <c r="R18" s="12">
        <f>'Input Form - Part 2'!J24</f>
        <v>0</v>
      </c>
      <c r="S18" s="12">
        <f>'Input Form - Part 2'!K24</f>
        <v>0</v>
      </c>
      <c r="U18" s="12">
        <f t="shared" si="0"/>
        <v>0</v>
      </c>
    </row>
    <row r="19" spans="2:21" x14ac:dyDescent="0.25">
      <c r="B19" s="12" t="str">
        <f>Flat_File!B19</f>
        <v>2023_06_30</v>
      </c>
      <c r="C19" s="12">
        <f>'Input Form - Part 1'!$C$5</f>
        <v>0</v>
      </c>
      <c r="D19" s="12">
        <f>'Input Form - Part 1'!$C$6</f>
        <v>0</v>
      </c>
      <c r="E19" s="12">
        <f>'Input Form - Part 1'!$C$7</f>
        <v>0</v>
      </c>
      <c r="F19" s="12">
        <f>'Input Form - Part 1'!$I$5</f>
        <v>0</v>
      </c>
      <c r="G19" s="12">
        <f>'Input Form - Part 1'!$I$6</f>
        <v>0</v>
      </c>
      <c r="H19" s="12" t="str">
        <f>_xlfn.XLOOKUP(I19,Flat_File!$I$1:$I$47,Flat_File!$H$1:$H$47)</f>
        <v>AXEAO1MUA</v>
      </c>
      <c r="I19" s="12">
        <f>'Input Form - Part 2'!A25</f>
        <v>18</v>
      </c>
      <c r="J19" s="12" t="str">
        <f>'Input Form - Part 2'!B25</f>
        <v>Staff Development Coordinator Manager</v>
      </c>
      <c r="K19" s="12" t="str">
        <f>'Input Form - Part 2'!C25</f>
        <v>Administrative</v>
      </c>
      <c r="L19" s="12">
        <f>'Input Form - Part 2'!D25</f>
        <v>0</v>
      </c>
      <c r="M19" s="12">
        <f>'Input Form - Part 2'!E25</f>
        <v>0</v>
      </c>
      <c r="N19" s="12">
        <f>'Input Form - Part 2'!F25</f>
        <v>0</v>
      </c>
      <c r="O19" s="12">
        <f>'Input Form - Part 2'!G25</f>
        <v>0</v>
      </c>
      <c r="P19" s="12">
        <f>'Input Form - Part 2'!H25</f>
        <v>0</v>
      </c>
      <c r="Q19" s="12">
        <f>'Input Form - Part 2'!I25</f>
        <v>0</v>
      </c>
      <c r="R19" s="12">
        <f>'Input Form - Part 2'!J25</f>
        <v>0</v>
      </c>
      <c r="S19" s="12">
        <f>'Input Form - Part 2'!K25</f>
        <v>0</v>
      </c>
      <c r="U19" s="12">
        <f t="shared" si="0"/>
        <v>0</v>
      </c>
    </row>
    <row r="20" spans="2:21" x14ac:dyDescent="0.25">
      <c r="B20" s="12" t="str">
        <f>Flat_File!B20</f>
        <v>2023_06_30</v>
      </c>
      <c r="C20" s="12">
        <f>'Input Form - Part 1'!$C$5</f>
        <v>0</v>
      </c>
      <c r="D20" s="12">
        <f>'Input Form - Part 1'!$C$6</f>
        <v>0</v>
      </c>
      <c r="E20" s="12">
        <f>'Input Form - Part 1'!$C$7</f>
        <v>0</v>
      </c>
      <c r="F20" s="12">
        <f>'Input Form - Part 1'!$I$5</f>
        <v>0</v>
      </c>
      <c r="G20" s="12">
        <f>'Input Form - Part 1'!$I$6</f>
        <v>0</v>
      </c>
      <c r="H20" s="12" t="str">
        <f>_xlfn.XLOOKUP(I20,Flat_File!$I$1:$I$47,Flat_File!$H$1:$H$47)</f>
        <v>P0WVX29JF</v>
      </c>
      <c r="I20" s="12">
        <f>'Input Form - Part 2'!A26</f>
        <v>19</v>
      </c>
      <c r="J20" s="12" t="str">
        <f>'Input Form - Part 2'!B26</f>
        <v>Staff Development Trainer</v>
      </c>
      <c r="K20" s="12" t="str">
        <f>'Input Form - Part 2'!C26</f>
        <v>Administrative</v>
      </c>
      <c r="L20" s="12">
        <f>'Input Form - Part 2'!D26</f>
        <v>0</v>
      </c>
      <c r="M20" s="12">
        <f>'Input Form - Part 2'!E26</f>
        <v>0</v>
      </c>
      <c r="N20" s="12">
        <f>'Input Form - Part 2'!F26</f>
        <v>0</v>
      </c>
      <c r="O20" s="12">
        <f>'Input Form - Part 2'!G26</f>
        <v>0</v>
      </c>
      <c r="P20" s="12">
        <f>'Input Form - Part 2'!H26</f>
        <v>0</v>
      </c>
      <c r="Q20" s="12">
        <f>'Input Form - Part 2'!I26</f>
        <v>0</v>
      </c>
      <c r="R20" s="12">
        <f>'Input Form - Part 2'!J26</f>
        <v>0</v>
      </c>
      <c r="S20" s="12">
        <f>'Input Form - Part 2'!K26</f>
        <v>0</v>
      </c>
      <c r="U20" s="12">
        <f t="shared" si="0"/>
        <v>0</v>
      </c>
    </row>
    <row r="21" spans="2:21" x14ac:dyDescent="0.25">
      <c r="B21" s="12" t="str">
        <f>Flat_File!B21</f>
        <v>2023_06_30</v>
      </c>
      <c r="C21" s="12">
        <f>'Input Form - Part 1'!$C$5</f>
        <v>0</v>
      </c>
      <c r="D21" s="12">
        <f>'Input Form - Part 1'!$C$6</f>
        <v>0</v>
      </c>
      <c r="E21" s="12">
        <f>'Input Form - Part 1'!$C$7</f>
        <v>0</v>
      </c>
      <c r="F21" s="12">
        <f>'Input Form - Part 1'!$I$5</f>
        <v>0</v>
      </c>
      <c r="G21" s="12">
        <f>'Input Form - Part 1'!$I$6</f>
        <v>0</v>
      </c>
      <c r="H21" s="12" t="str">
        <f>_xlfn.XLOOKUP(I21,Flat_File!$I$1:$I$47,Flat_File!$H$1:$H$47)</f>
        <v>NZXP8XARD</v>
      </c>
      <c r="I21" s="12">
        <f>'Input Form - Part 2'!A27</f>
        <v>20</v>
      </c>
      <c r="J21" s="12" t="str">
        <f>'Input Form - Part 2'!B27</f>
        <v>Adult Services Lead Clinician</v>
      </c>
      <c r="K21" s="12" t="str">
        <f>'Input Form - Part 2'!C27</f>
        <v>Clinical Positions</v>
      </c>
      <c r="L21" s="12">
        <f>'Input Form - Part 2'!D27</f>
        <v>0</v>
      </c>
      <c r="M21" s="12">
        <f>'Input Form - Part 2'!E27</f>
        <v>0</v>
      </c>
      <c r="N21" s="12">
        <f>'Input Form - Part 2'!F27</f>
        <v>0</v>
      </c>
      <c r="O21" s="12">
        <f>'Input Form - Part 2'!G27</f>
        <v>0</v>
      </c>
      <c r="P21" s="12">
        <f>'Input Form - Part 2'!H27</f>
        <v>0</v>
      </c>
      <c r="Q21" s="12">
        <f>'Input Form - Part 2'!I27</f>
        <v>0</v>
      </c>
      <c r="R21" s="12">
        <f>'Input Form - Part 2'!J27</f>
        <v>0</v>
      </c>
      <c r="S21" s="12">
        <f>'Input Form - Part 2'!K27</f>
        <v>0</v>
      </c>
      <c r="U21" s="12">
        <f t="shared" si="0"/>
        <v>0</v>
      </c>
    </row>
    <row r="22" spans="2:21" x14ac:dyDescent="0.25">
      <c r="B22" s="12" t="str">
        <f>Flat_File!B22</f>
        <v>2023_06_30</v>
      </c>
      <c r="C22" s="12">
        <f>'Input Form - Part 1'!$C$5</f>
        <v>0</v>
      </c>
      <c r="D22" s="12">
        <f>'Input Form - Part 1'!$C$6</f>
        <v>0</v>
      </c>
      <c r="E22" s="12">
        <f>'Input Form - Part 1'!$C$7</f>
        <v>0</v>
      </c>
      <c r="F22" s="12">
        <f>'Input Form - Part 1'!$I$5</f>
        <v>0</v>
      </c>
      <c r="G22" s="12">
        <f>'Input Form - Part 1'!$I$6</f>
        <v>0</v>
      </c>
      <c r="H22" s="12" t="str">
        <f>_xlfn.XLOOKUP(I22,Flat_File!$I$1:$I$47,Flat_File!$H$1:$H$47)</f>
        <v>5YV3VQQVY</v>
      </c>
      <c r="I22" s="12">
        <f>'Input Form - Part 2'!A28</f>
        <v>21</v>
      </c>
      <c r="J22" s="12" t="str">
        <f>'Input Form - Part 2'!B28</f>
        <v>Director of Nursing</v>
      </c>
      <c r="K22" s="12" t="str">
        <f>'Input Form - Part 2'!C28</f>
        <v>Clinical Positions</v>
      </c>
      <c r="L22" s="12">
        <f>'Input Form - Part 2'!D28</f>
        <v>0</v>
      </c>
      <c r="M22" s="12">
        <f>'Input Form - Part 2'!E28</f>
        <v>0</v>
      </c>
      <c r="N22" s="12">
        <f>'Input Form - Part 2'!F28</f>
        <v>0</v>
      </c>
      <c r="O22" s="12">
        <f>'Input Form - Part 2'!G28</f>
        <v>0</v>
      </c>
      <c r="P22" s="12">
        <f>'Input Form - Part 2'!H28</f>
        <v>0</v>
      </c>
      <c r="Q22" s="12">
        <f>'Input Form - Part 2'!I28</f>
        <v>0</v>
      </c>
      <c r="R22" s="12">
        <f>'Input Form - Part 2'!J28</f>
        <v>0</v>
      </c>
      <c r="S22" s="12">
        <f>'Input Form - Part 2'!K28</f>
        <v>0</v>
      </c>
      <c r="U22" s="12">
        <f t="shared" si="0"/>
        <v>0</v>
      </c>
    </row>
    <row r="23" spans="2:21" x14ac:dyDescent="0.25">
      <c r="B23" s="12" t="str">
        <f>Flat_File!B23</f>
        <v>2023_06_30</v>
      </c>
      <c r="C23" s="12">
        <f>'Input Form - Part 1'!$C$5</f>
        <v>0</v>
      </c>
      <c r="D23" s="12">
        <f>'Input Form - Part 1'!$C$6</f>
        <v>0</v>
      </c>
      <c r="E23" s="12">
        <f>'Input Form - Part 1'!$C$7</f>
        <v>0</v>
      </c>
      <c r="F23" s="12">
        <f>'Input Form - Part 1'!$I$5</f>
        <v>0</v>
      </c>
      <c r="G23" s="12">
        <f>'Input Form - Part 1'!$I$6</f>
        <v>0</v>
      </c>
      <c r="H23" s="12" t="str">
        <f>_xlfn.XLOOKUP(I23,Flat_File!$I$1:$I$47,Flat_File!$H$1:$H$47)</f>
        <v>WR4DMQG74</v>
      </c>
      <c r="I23" s="12">
        <f>'Input Form - Part 2'!A29</f>
        <v>22</v>
      </c>
      <c r="J23" s="12" t="str">
        <f>'Input Form - Part 2'!B29</f>
        <v>Licensed Practical Nurse (LPN)</v>
      </c>
      <c r="K23" s="12" t="str">
        <f>'Input Form - Part 2'!C29</f>
        <v>Clinical Positions</v>
      </c>
      <c r="L23" s="12">
        <f>'Input Form - Part 2'!D29</f>
        <v>0</v>
      </c>
      <c r="M23" s="12">
        <f>'Input Form - Part 2'!E29</f>
        <v>0</v>
      </c>
      <c r="N23" s="12">
        <f>'Input Form - Part 2'!F29</f>
        <v>0</v>
      </c>
      <c r="O23" s="12">
        <f>'Input Form - Part 2'!G29</f>
        <v>0</v>
      </c>
      <c r="P23" s="12">
        <f>'Input Form - Part 2'!H29</f>
        <v>0</v>
      </c>
      <c r="Q23" s="12">
        <f>'Input Form - Part 2'!I29</f>
        <v>0</v>
      </c>
      <c r="R23" s="12">
        <f>'Input Form - Part 2'!J29</f>
        <v>0</v>
      </c>
      <c r="S23" s="12">
        <f>'Input Form - Part 2'!K29</f>
        <v>0</v>
      </c>
      <c r="U23" s="12">
        <f t="shared" si="0"/>
        <v>0</v>
      </c>
    </row>
    <row r="24" spans="2:21" x14ac:dyDescent="0.25">
      <c r="B24" s="12" t="str">
        <f>Flat_File!B24</f>
        <v>2023_06_30</v>
      </c>
      <c r="C24" s="12">
        <f>'Input Form - Part 1'!$C$5</f>
        <v>0</v>
      </c>
      <c r="D24" s="12">
        <f>'Input Form - Part 1'!$C$6</f>
        <v>0</v>
      </c>
      <c r="E24" s="12">
        <f>'Input Form - Part 1'!$C$7</f>
        <v>0</v>
      </c>
      <c r="F24" s="12">
        <f>'Input Form - Part 1'!$I$5</f>
        <v>0</v>
      </c>
      <c r="G24" s="12">
        <f>'Input Form - Part 1'!$I$6</f>
        <v>0</v>
      </c>
      <c r="H24" s="12" t="str">
        <f>_xlfn.XLOOKUP(I24,Flat_File!$I$1:$I$47,Flat_File!$H$1:$H$47)</f>
        <v>B3C1SZGPE</v>
      </c>
      <c r="I24" s="12">
        <f>'Input Form - Part 2'!A30</f>
        <v>23</v>
      </c>
      <c r="J24" s="12" t="str">
        <f>'Input Form - Part 2'!B30</f>
        <v>Registered Nurse</v>
      </c>
      <c r="K24" s="12" t="str">
        <f>'Input Form - Part 2'!C30</f>
        <v>Clinical Positions</v>
      </c>
      <c r="L24" s="12">
        <f>'Input Form - Part 2'!D30</f>
        <v>0</v>
      </c>
      <c r="M24" s="12">
        <f>'Input Form - Part 2'!E30</f>
        <v>0</v>
      </c>
      <c r="N24" s="12">
        <f>'Input Form - Part 2'!F30</f>
        <v>0</v>
      </c>
      <c r="O24" s="12">
        <f>'Input Form - Part 2'!G30</f>
        <v>0</v>
      </c>
      <c r="P24" s="12">
        <f>'Input Form - Part 2'!H30</f>
        <v>0</v>
      </c>
      <c r="Q24" s="12">
        <f>'Input Form - Part 2'!I30</f>
        <v>0</v>
      </c>
      <c r="R24" s="12">
        <f>'Input Form - Part 2'!J30</f>
        <v>0</v>
      </c>
      <c r="S24" s="12">
        <f>'Input Form - Part 2'!K30</f>
        <v>0</v>
      </c>
      <c r="U24" s="12">
        <f t="shared" si="0"/>
        <v>0</v>
      </c>
    </row>
    <row r="25" spans="2:21" x14ac:dyDescent="0.25">
      <c r="B25" s="12" t="str">
        <f>Flat_File!B25</f>
        <v>2023_06_30</v>
      </c>
      <c r="C25" s="12">
        <f>'Input Form - Part 1'!$C$5</f>
        <v>0</v>
      </c>
      <c r="D25" s="12">
        <f>'Input Form - Part 1'!$C$6</f>
        <v>0</v>
      </c>
      <c r="E25" s="12">
        <f>'Input Form - Part 1'!$C$7</f>
        <v>0</v>
      </c>
      <c r="F25" s="12">
        <f>'Input Form - Part 1'!$I$5</f>
        <v>0</v>
      </c>
      <c r="G25" s="12">
        <f>'Input Form - Part 1'!$I$6</f>
        <v>0</v>
      </c>
      <c r="H25" s="12" t="str">
        <f>_xlfn.XLOOKUP(I25,Flat_File!$I$1:$I$47,Flat_File!$H$1:$H$47)</f>
        <v>PU9ZJM0TH</v>
      </c>
      <c r="I25" s="12">
        <f>'Input Form - Part 2'!A31</f>
        <v>24</v>
      </c>
      <c r="J25" s="12" t="str">
        <f>'Input Form - Part 2'!B31</f>
        <v>Unit Director</v>
      </c>
      <c r="K25" s="12" t="str">
        <f>'Input Form - Part 2'!C31</f>
        <v>Clinical Positions</v>
      </c>
      <c r="L25" s="12">
        <f>'Input Form - Part 2'!D31</f>
        <v>0</v>
      </c>
      <c r="M25" s="12">
        <f>'Input Form - Part 2'!E31</f>
        <v>0</v>
      </c>
      <c r="N25" s="12">
        <f>'Input Form - Part 2'!F31</f>
        <v>0</v>
      </c>
      <c r="O25" s="12">
        <f>'Input Form - Part 2'!G31</f>
        <v>0</v>
      </c>
      <c r="P25" s="12">
        <f>'Input Form - Part 2'!H31</f>
        <v>0</v>
      </c>
      <c r="Q25" s="12">
        <f>'Input Form - Part 2'!I31</f>
        <v>0</v>
      </c>
      <c r="R25" s="12">
        <f>'Input Form - Part 2'!J31</f>
        <v>0</v>
      </c>
      <c r="S25" s="12">
        <f>'Input Form - Part 2'!K31</f>
        <v>0</v>
      </c>
      <c r="U25" s="12">
        <f t="shared" si="0"/>
        <v>0</v>
      </c>
    </row>
    <row r="26" spans="2:21" x14ac:dyDescent="0.25">
      <c r="B26" s="12" t="str">
        <f>Flat_File!B26</f>
        <v>2023_06_30</v>
      </c>
      <c r="C26" s="12">
        <f>'Input Form - Part 1'!$C$5</f>
        <v>0</v>
      </c>
      <c r="D26" s="12">
        <f>'Input Form - Part 1'!$C$6</f>
        <v>0</v>
      </c>
      <c r="E26" s="12">
        <f>'Input Form - Part 1'!$C$7</f>
        <v>0</v>
      </c>
      <c r="F26" s="12">
        <f>'Input Form - Part 1'!$I$5</f>
        <v>0</v>
      </c>
      <c r="G26" s="12">
        <f>'Input Form - Part 1'!$I$6</f>
        <v>0</v>
      </c>
      <c r="H26" s="12" t="str">
        <f>_xlfn.XLOOKUP(I26,Flat_File!$I$1:$I$47,Flat_File!$H$1:$H$47)</f>
        <v>ERYOX0QVJ</v>
      </c>
      <c r="I26" s="12">
        <f>'Input Form - Part 2'!A32</f>
        <v>25</v>
      </c>
      <c r="J26" s="12" t="str">
        <f>'Input Form - Part 2'!B32</f>
        <v>Utilization Care Manager</v>
      </c>
      <c r="K26" s="12" t="str">
        <f>'Input Form - Part 2'!C32</f>
        <v>Clinical Positions</v>
      </c>
      <c r="L26" s="12">
        <f>'Input Form - Part 2'!D32</f>
        <v>0</v>
      </c>
      <c r="M26" s="12">
        <f>'Input Form - Part 2'!E32</f>
        <v>0</v>
      </c>
      <c r="N26" s="12">
        <f>'Input Form - Part 2'!F32</f>
        <v>0</v>
      </c>
      <c r="O26" s="12">
        <f>'Input Form - Part 2'!G32</f>
        <v>0</v>
      </c>
      <c r="P26" s="12">
        <f>'Input Form - Part 2'!H32</f>
        <v>0</v>
      </c>
      <c r="Q26" s="12">
        <f>'Input Form - Part 2'!I32</f>
        <v>0</v>
      </c>
      <c r="R26" s="12">
        <f>'Input Form - Part 2'!J32</f>
        <v>0</v>
      </c>
      <c r="S26" s="12">
        <f>'Input Form - Part 2'!K32</f>
        <v>0</v>
      </c>
      <c r="U26" s="12">
        <f t="shared" si="0"/>
        <v>0</v>
      </c>
    </row>
    <row r="27" spans="2:21" x14ac:dyDescent="0.25">
      <c r="B27" s="12" t="str">
        <f>Flat_File!B27</f>
        <v>2023_06_30</v>
      </c>
      <c r="C27" s="12">
        <f>'Input Form - Part 1'!$C$5</f>
        <v>0</v>
      </c>
      <c r="D27" s="12">
        <f>'Input Form - Part 1'!$C$6</f>
        <v>0</v>
      </c>
      <c r="E27" s="12">
        <f>'Input Form - Part 1'!$C$7</f>
        <v>0</v>
      </c>
      <c r="F27" s="12">
        <f>'Input Form - Part 1'!$I$5</f>
        <v>0</v>
      </c>
      <c r="G27" s="12">
        <f>'Input Form - Part 1'!$I$6</f>
        <v>0</v>
      </c>
      <c r="H27" s="12" t="str">
        <f>_xlfn.XLOOKUP(I27,Flat_File!$I$1:$I$47,Flat_File!$H$1:$H$47)</f>
        <v>5RB4SIV91</v>
      </c>
      <c r="I27" s="12">
        <f>'Input Form - Part 2'!A33</f>
        <v>26</v>
      </c>
      <c r="J27" s="12" t="str">
        <f>'Input Form - Part 2'!B33</f>
        <v>Behavior Specialist</v>
      </c>
      <c r="K27" s="12" t="str">
        <f>'Input Form - Part 2'!C33</f>
        <v>Direct Support</v>
      </c>
      <c r="L27" s="12">
        <f>'Input Form - Part 2'!D33</f>
        <v>0</v>
      </c>
      <c r="M27" s="12">
        <f>'Input Form - Part 2'!E33</f>
        <v>0</v>
      </c>
      <c r="N27" s="12">
        <f>'Input Form - Part 2'!F33</f>
        <v>0</v>
      </c>
      <c r="O27" s="12">
        <f>'Input Form - Part 2'!G33</f>
        <v>0</v>
      </c>
      <c r="P27" s="12">
        <f>'Input Form - Part 2'!H33</f>
        <v>0</v>
      </c>
      <c r="Q27" s="12">
        <f>'Input Form - Part 2'!I33</f>
        <v>0</v>
      </c>
      <c r="R27" s="12">
        <f>'Input Form - Part 2'!J33</f>
        <v>0</v>
      </c>
      <c r="S27" s="12">
        <f>'Input Form - Part 2'!K33</f>
        <v>0</v>
      </c>
      <c r="U27" s="12">
        <f t="shared" si="0"/>
        <v>0</v>
      </c>
    </row>
    <row r="28" spans="2:21" x14ac:dyDescent="0.25">
      <c r="B28" s="12" t="str">
        <f>Flat_File!B28</f>
        <v>2023_06_30</v>
      </c>
      <c r="C28" s="12">
        <f>'Input Form - Part 1'!$C$5</f>
        <v>0</v>
      </c>
      <c r="D28" s="12">
        <f>'Input Form - Part 1'!$C$6</f>
        <v>0</v>
      </c>
      <c r="E28" s="12">
        <f>'Input Form - Part 1'!$C$7</f>
        <v>0</v>
      </c>
      <c r="F28" s="12">
        <f>'Input Form - Part 1'!$I$5</f>
        <v>0</v>
      </c>
      <c r="G28" s="12">
        <f>'Input Form - Part 1'!$I$6</f>
        <v>0</v>
      </c>
      <c r="H28" s="12" t="str">
        <f>_xlfn.XLOOKUP(I28,Flat_File!$I$1:$I$47,Flat_File!$H$1:$H$47)</f>
        <v>RDTJ4HY0F</v>
      </c>
      <c r="I28" s="12">
        <f>'Input Form - Part 2'!A34</f>
        <v>27</v>
      </c>
      <c r="J28" s="12" t="str">
        <f>'Input Form - Part 2'!B34</f>
        <v>Behavioral Support Specialist</v>
      </c>
      <c r="K28" s="12" t="str">
        <f>'Input Form - Part 2'!C34</f>
        <v>Direct Support</v>
      </c>
      <c r="L28" s="12">
        <f>'Input Form - Part 2'!D34</f>
        <v>0</v>
      </c>
      <c r="M28" s="12">
        <f>'Input Form - Part 2'!E34</f>
        <v>0</v>
      </c>
      <c r="N28" s="12">
        <f>'Input Form - Part 2'!F34</f>
        <v>0</v>
      </c>
      <c r="O28" s="12">
        <f>'Input Form - Part 2'!G34</f>
        <v>0</v>
      </c>
      <c r="P28" s="12">
        <f>'Input Form - Part 2'!H34</f>
        <v>0</v>
      </c>
      <c r="Q28" s="12">
        <f>'Input Form - Part 2'!I34</f>
        <v>0</v>
      </c>
      <c r="R28" s="12">
        <f>'Input Form - Part 2'!J34</f>
        <v>0</v>
      </c>
      <c r="S28" s="12">
        <f>'Input Form - Part 2'!K34</f>
        <v>0</v>
      </c>
      <c r="U28" s="12">
        <f t="shared" si="0"/>
        <v>0</v>
      </c>
    </row>
    <row r="29" spans="2:21" x14ac:dyDescent="0.25">
      <c r="B29" s="12" t="str">
        <f>Flat_File!B29</f>
        <v>2023_06_30</v>
      </c>
      <c r="C29" s="12">
        <f>'Input Form - Part 1'!$C$5</f>
        <v>0</v>
      </c>
      <c r="D29" s="12">
        <f>'Input Form - Part 1'!$C$6</f>
        <v>0</v>
      </c>
      <c r="E29" s="12">
        <f>'Input Form - Part 1'!$C$7</f>
        <v>0</v>
      </c>
      <c r="F29" s="12">
        <f>'Input Form - Part 1'!$I$5</f>
        <v>0</v>
      </c>
      <c r="G29" s="12">
        <f>'Input Form - Part 1'!$I$6</f>
        <v>0</v>
      </c>
      <c r="H29" s="12" t="str">
        <f>_xlfn.XLOOKUP(I29,Flat_File!$I$1:$I$47,Flat_File!$H$1:$H$47)</f>
        <v>X0N78NZCU</v>
      </c>
      <c r="I29" s="12">
        <f>'Input Form - Part 2'!A35</f>
        <v>28</v>
      </c>
      <c r="J29" s="12" t="str">
        <f>'Input Form - Part 2'!B35</f>
        <v>Counselor</v>
      </c>
      <c r="K29" s="12" t="str">
        <f>'Input Form - Part 2'!C35</f>
        <v>Direct Support</v>
      </c>
      <c r="L29" s="12">
        <f>'Input Form - Part 2'!D35</f>
        <v>0</v>
      </c>
      <c r="M29" s="12">
        <f>'Input Form - Part 2'!E35</f>
        <v>0</v>
      </c>
      <c r="N29" s="12">
        <f>'Input Form - Part 2'!F35</f>
        <v>0</v>
      </c>
      <c r="O29" s="12">
        <f>'Input Form - Part 2'!G35</f>
        <v>0</v>
      </c>
      <c r="P29" s="12">
        <f>'Input Form - Part 2'!H35</f>
        <v>0</v>
      </c>
      <c r="Q29" s="12">
        <f>'Input Form - Part 2'!I35</f>
        <v>0</v>
      </c>
      <c r="R29" s="12">
        <f>'Input Form - Part 2'!J35</f>
        <v>0</v>
      </c>
      <c r="S29" s="12">
        <f>'Input Form - Part 2'!K35</f>
        <v>0</v>
      </c>
      <c r="U29" s="12">
        <f t="shared" si="0"/>
        <v>0</v>
      </c>
    </row>
    <row r="30" spans="2:21" x14ac:dyDescent="0.25">
      <c r="B30" s="12" t="str">
        <f>Flat_File!B30</f>
        <v>2023_06_30</v>
      </c>
      <c r="C30" s="12">
        <f>'Input Form - Part 1'!$C$5</f>
        <v>0</v>
      </c>
      <c r="D30" s="12">
        <f>'Input Form - Part 1'!$C$6</f>
        <v>0</v>
      </c>
      <c r="E30" s="12">
        <f>'Input Form - Part 1'!$C$7</f>
        <v>0</v>
      </c>
      <c r="F30" s="12">
        <f>'Input Form - Part 1'!$I$5</f>
        <v>0</v>
      </c>
      <c r="G30" s="12">
        <f>'Input Form - Part 1'!$I$6</f>
        <v>0</v>
      </c>
      <c r="H30" s="12" t="str">
        <f>_xlfn.XLOOKUP(I30,Flat_File!$I$1:$I$47,Flat_File!$H$1:$H$47)</f>
        <v>6DJX276NY</v>
      </c>
      <c r="I30" s="12">
        <f>'Input Form - Part 2'!A36</f>
        <v>29</v>
      </c>
      <c r="J30" s="12" t="str">
        <f>'Input Form - Part 2'!B36</f>
        <v>Direct Support Professional</v>
      </c>
      <c r="K30" s="12" t="str">
        <f>'Input Form - Part 2'!C36</f>
        <v>Direct Support</v>
      </c>
      <c r="L30" s="12">
        <f>'Input Form - Part 2'!D36</f>
        <v>0</v>
      </c>
      <c r="M30" s="12">
        <f>'Input Form - Part 2'!E36</f>
        <v>0</v>
      </c>
      <c r="N30" s="12">
        <f>'Input Form - Part 2'!F36</f>
        <v>0</v>
      </c>
      <c r="O30" s="12">
        <f>'Input Form - Part 2'!G36</f>
        <v>0</v>
      </c>
      <c r="P30" s="12">
        <f>'Input Form - Part 2'!H36</f>
        <v>0</v>
      </c>
      <c r="Q30" s="12">
        <f>'Input Form - Part 2'!I36</f>
        <v>0</v>
      </c>
      <c r="R30" s="12">
        <f>'Input Form - Part 2'!J36</f>
        <v>0</v>
      </c>
      <c r="S30" s="12">
        <f>'Input Form - Part 2'!K36</f>
        <v>0</v>
      </c>
      <c r="U30" s="12">
        <f t="shared" si="0"/>
        <v>0</v>
      </c>
    </row>
    <row r="31" spans="2:21" x14ac:dyDescent="0.25">
      <c r="B31" s="12" t="str">
        <f>Flat_File!B31</f>
        <v>2023_06_30</v>
      </c>
      <c r="C31" s="12">
        <f>'Input Form - Part 1'!$C$5</f>
        <v>0</v>
      </c>
      <c r="D31" s="12">
        <f>'Input Form - Part 1'!$C$6</f>
        <v>0</v>
      </c>
      <c r="E31" s="12">
        <f>'Input Form - Part 1'!$C$7</f>
        <v>0</v>
      </c>
      <c r="F31" s="12">
        <f>'Input Form - Part 1'!$I$5</f>
        <v>0</v>
      </c>
      <c r="G31" s="12">
        <f>'Input Form - Part 1'!$I$6</f>
        <v>0</v>
      </c>
      <c r="H31" s="12" t="str">
        <f>_xlfn.XLOOKUP(I31,Flat_File!$I$1:$I$47,Flat_File!$H$1:$H$47)</f>
        <v>NCW6U337X</v>
      </c>
      <c r="I31" s="12">
        <f>'Input Form - Part 2'!A37</f>
        <v>30</v>
      </c>
      <c r="J31" s="12" t="str">
        <f>'Input Form - Part 2'!B37</f>
        <v>Employment Specialist</v>
      </c>
      <c r="K31" s="12" t="str">
        <f>'Input Form - Part 2'!C37</f>
        <v>Direct Support</v>
      </c>
      <c r="L31" s="12">
        <f>'Input Form - Part 2'!D37</f>
        <v>0</v>
      </c>
      <c r="M31" s="12">
        <f>'Input Form - Part 2'!E37</f>
        <v>0</v>
      </c>
      <c r="N31" s="12">
        <f>'Input Form - Part 2'!F37</f>
        <v>0</v>
      </c>
      <c r="O31" s="12">
        <f>'Input Form - Part 2'!G37</f>
        <v>0</v>
      </c>
      <c r="P31" s="12">
        <f>'Input Form - Part 2'!H37</f>
        <v>0</v>
      </c>
      <c r="Q31" s="12">
        <f>'Input Form - Part 2'!I37</f>
        <v>0</v>
      </c>
      <c r="R31" s="12">
        <f>'Input Form - Part 2'!J37</f>
        <v>0</v>
      </c>
      <c r="S31" s="12">
        <f>'Input Form - Part 2'!K37</f>
        <v>0</v>
      </c>
      <c r="U31" s="12">
        <f t="shared" si="0"/>
        <v>0</v>
      </c>
    </row>
    <row r="32" spans="2:21" x14ac:dyDescent="0.25">
      <c r="B32" s="12" t="str">
        <f>Flat_File!B32</f>
        <v>2023_06_30</v>
      </c>
      <c r="C32" s="12">
        <f>'Input Form - Part 1'!$C$5</f>
        <v>0</v>
      </c>
      <c r="D32" s="12">
        <f>'Input Form - Part 1'!$C$6</f>
        <v>0</v>
      </c>
      <c r="E32" s="12">
        <f>'Input Form - Part 1'!$C$7</f>
        <v>0</v>
      </c>
      <c r="F32" s="12">
        <f>'Input Form - Part 1'!$I$5</f>
        <v>0</v>
      </c>
      <c r="G32" s="12">
        <f>'Input Form - Part 1'!$I$6</f>
        <v>0</v>
      </c>
      <c r="H32" s="12" t="str">
        <f>_xlfn.XLOOKUP(I32,Flat_File!$I$1:$I$47,Flat_File!$H$1:$H$47)</f>
        <v>19X6EA5I9</v>
      </c>
      <c r="I32" s="12">
        <f>'Input Form - Part 2'!A38</f>
        <v>31</v>
      </c>
      <c r="J32" s="12" t="str">
        <f>'Input Form - Part 2'!B38</f>
        <v>Life Skills Trainer</v>
      </c>
      <c r="K32" s="12" t="str">
        <f>'Input Form - Part 2'!C38</f>
        <v>Direct Support</v>
      </c>
      <c r="L32" s="12">
        <f>'Input Form - Part 2'!D38</f>
        <v>0</v>
      </c>
      <c r="M32" s="12">
        <f>'Input Form - Part 2'!E38</f>
        <v>0</v>
      </c>
      <c r="N32" s="12">
        <f>'Input Form - Part 2'!F38</f>
        <v>0</v>
      </c>
      <c r="O32" s="12">
        <f>'Input Form - Part 2'!G38</f>
        <v>0</v>
      </c>
      <c r="P32" s="12">
        <f>'Input Form - Part 2'!H38</f>
        <v>0</v>
      </c>
      <c r="Q32" s="12">
        <f>'Input Form - Part 2'!I38</f>
        <v>0</v>
      </c>
      <c r="R32" s="12">
        <f>'Input Form - Part 2'!J38</f>
        <v>0</v>
      </c>
      <c r="S32" s="12">
        <f>'Input Form - Part 2'!K38</f>
        <v>0</v>
      </c>
      <c r="U32" s="12">
        <f t="shared" si="0"/>
        <v>0</v>
      </c>
    </row>
    <row r="33" spans="2:21" x14ac:dyDescent="0.25">
      <c r="B33" s="12" t="str">
        <f>Flat_File!B33</f>
        <v>2023_06_30</v>
      </c>
      <c r="C33" s="12">
        <f>'Input Form - Part 1'!$C$5</f>
        <v>0</v>
      </c>
      <c r="D33" s="12">
        <f>'Input Form - Part 1'!$C$6</f>
        <v>0</v>
      </c>
      <c r="E33" s="12">
        <f>'Input Form - Part 1'!$C$7</f>
        <v>0</v>
      </c>
      <c r="F33" s="12">
        <f>'Input Form - Part 1'!$I$5</f>
        <v>0</v>
      </c>
      <c r="G33" s="12">
        <f>'Input Form - Part 1'!$I$6</f>
        <v>0</v>
      </c>
      <c r="H33" s="12" t="str">
        <f>_xlfn.XLOOKUP(I33,Flat_File!$I$1:$I$47,Flat_File!$H$1:$H$47)</f>
        <v>7GGYCU42Q</v>
      </c>
      <c r="I33" s="12">
        <f>'Input Form - Part 2'!A39</f>
        <v>32</v>
      </c>
      <c r="J33" s="12" t="str">
        <f>'Input Form - Part 2'!B39</f>
        <v>Program Specialist</v>
      </c>
      <c r="K33" s="12" t="str">
        <f>'Input Form - Part 2'!C39</f>
        <v>Direct Support</v>
      </c>
      <c r="L33" s="12">
        <f>'Input Form - Part 2'!D39</f>
        <v>0</v>
      </c>
      <c r="M33" s="12">
        <f>'Input Form - Part 2'!E39</f>
        <v>0</v>
      </c>
      <c r="N33" s="12">
        <f>'Input Form - Part 2'!F39</f>
        <v>0</v>
      </c>
      <c r="O33" s="12">
        <f>'Input Form - Part 2'!G39</f>
        <v>0</v>
      </c>
      <c r="P33" s="12">
        <f>'Input Form - Part 2'!H39</f>
        <v>0</v>
      </c>
      <c r="Q33" s="12">
        <f>'Input Form - Part 2'!I39</f>
        <v>0</v>
      </c>
      <c r="R33" s="12">
        <f>'Input Form - Part 2'!J39</f>
        <v>0</v>
      </c>
      <c r="S33" s="12">
        <f>'Input Form - Part 2'!K39</f>
        <v>0</v>
      </c>
      <c r="U33" s="12">
        <f t="shared" si="0"/>
        <v>0</v>
      </c>
    </row>
    <row r="34" spans="2:21" x14ac:dyDescent="0.25">
      <c r="B34" s="12" t="str">
        <f>Flat_File!B34</f>
        <v>2023_06_30</v>
      </c>
      <c r="C34" s="12">
        <f>'Input Form - Part 1'!$C$5</f>
        <v>0</v>
      </c>
      <c r="D34" s="12">
        <f>'Input Form - Part 1'!$C$6</f>
        <v>0</v>
      </c>
      <c r="E34" s="12">
        <f>'Input Form - Part 1'!$C$7</f>
        <v>0</v>
      </c>
      <c r="F34" s="12">
        <f>'Input Form - Part 1'!$I$5</f>
        <v>0</v>
      </c>
      <c r="G34" s="12">
        <f>'Input Form - Part 1'!$I$6</f>
        <v>0</v>
      </c>
      <c r="H34" s="12" t="str">
        <f>_xlfn.XLOOKUP(I34,Flat_File!$I$1:$I$47,Flat_File!$H$1:$H$47)</f>
        <v>1YDT96OZL</v>
      </c>
      <c r="I34" s="12">
        <f>'Input Form - Part 2'!A40</f>
        <v>33</v>
      </c>
      <c r="J34" s="12" t="str">
        <f>'Input Form - Part 2'!B40</f>
        <v>Psychiatric Rehabilitation Specialist</v>
      </c>
      <c r="K34" s="12" t="str">
        <f>'Input Form - Part 2'!C40</f>
        <v>Direct Support</v>
      </c>
      <c r="L34" s="12">
        <f>'Input Form - Part 2'!D40</f>
        <v>0</v>
      </c>
      <c r="M34" s="12">
        <f>'Input Form - Part 2'!E40</f>
        <v>0</v>
      </c>
      <c r="N34" s="12">
        <f>'Input Form - Part 2'!F40</f>
        <v>0</v>
      </c>
      <c r="O34" s="12">
        <f>'Input Form - Part 2'!G40</f>
        <v>0</v>
      </c>
      <c r="P34" s="12">
        <f>'Input Form - Part 2'!H40</f>
        <v>0</v>
      </c>
      <c r="Q34" s="12">
        <f>'Input Form - Part 2'!I40</f>
        <v>0</v>
      </c>
      <c r="R34" s="12">
        <f>'Input Form - Part 2'!J40</f>
        <v>0</v>
      </c>
      <c r="S34" s="12">
        <f>'Input Form - Part 2'!K40</f>
        <v>0</v>
      </c>
      <c r="U34" s="12">
        <f t="shared" si="0"/>
        <v>0</v>
      </c>
    </row>
    <row r="35" spans="2:21" x14ac:dyDescent="0.25">
      <c r="B35" s="12" t="str">
        <f>Flat_File!B35</f>
        <v>2023_06_30</v>
      </c>
      <c r="C35" s="12">
        <f>'Input Form - Part 1'!$C$5</f>
        <v>0</v>
      </c>
      <c r="D35" s="12">
        <f>'Input Form - Part 1'!$C$6</f>
        <v>0</v>
      </c>
      <c r="E35" s="12">
        <f>'Input Form - Part 1'!$C$7</f>
        <v>0</v>
      </c>
      <c r="F35" s="12">
        <f>'Input Form - Part 1'!$I$5</f>
        <v>0</v>
      </c>
      <c r="G35" s="12">
        <f>'Input Form - Part 1'!$I$6</f>
        <v>0</v>
      </c>
      <c r="H35" s="12" t="str">
        <f>_xlfn.XLOOKUP(I35,Flat_File!$I$1:$I$47,Flat_File!$H$1:$H$47)</f>
        <v>FAEMFRIBS</v>
      </c>
      <c r="I35" s="12">
        <f>'Input Form - Part 2'!A41</f>
        <v>34</v>
      </c>
      <c r="J35" s="12" t="str">
        <f>'Input Form - Part 2'!B41</f>
        <v>Social Worker</v>
      </c>
      <c r="K35" s="12" t="str">
        <f>'Input Form - Part 2'!C41</f>
        <v>Direct Support</v>
      </c>
      <c r="L35" s="12">
        <f>'Input Form - Part 2'!D41</f>
        <v>0</v>
      </c>
      <c r="M35" s="12">
        <f>'Input Form - Part 2'!E41</f>
        <v>0</v>
      </c>
      <c r="N35" s="12">
        <f>'Input Form - Part 2'!F41</f>
        <v>0</v>
      </c>
      <c r="O35" s="12">
        <f>'Input Form - Part 2'!G41</f>
        <v>0</v>
      </c>
      <c r="P35" s="12">
        <f>'Input Form - Part 2'!H41</f>
        <v>0</v>
      </c>
      <c r="Q35" s="12">
        <f>'Input Form - Part 2'!I41</f>
        <v>0</v>
      </c>
      <c r="R35" s="12">
        <f>'Input Form - Part 2'!J41</f>
        <v>0</v>
      </c>
      <c r="S35" s="12">
        <f>'Input Form - Part 2'!K41</f>
        <v>0</v>
      </c>
      <c r="U35" s="12">
        <f t="shared" si="0"/>
        <v>0</v>
      </c>
    </row>
    <row r="36" spans="2:21" x14ac:dyDescent="0.25">
      <c r="B36" s="12" t="str">
        <f>Flat_File!B36</f>
        <v>2023_06_30</v>
      </c>
      <c r="C36" s="12">
        <f>'Input Form - Part 1'!$C$5</f>
        <v>0</v>
      </c>
      <c r="D36" s="12">
        <f>'Input Form - Part 1'!$C$6</f>
        <v>0</v>
      </c>
      <c r="E36" s="12">
        <f>'Input Form - Part 1'!$C$7</f>
        <v>0</v>
      </c>
      <c r="F36" s="12">
        <f>'Input Form - Part 1'!$I$5</f>
        <v>0</v>
      </c>
      <c r="G36" s="12">
        <f>'Input Form - Part 1'!$I$6</f>
        <v>0</v>
      </c>
      <c r="H36" s="12" t="str">
        <f>_xlfn.XLOOKUP(I36,Flat_File!$I$1:$I$47,Flat_File!$H$1:$H$47)</f>
        <v>NB93OIOGS</v>
      </c>
      <c r="I36" s="12">
        <f>'Input Form - Part 2'!A42</f>
        <v>35</v>
      </c>
      <c r="J36" s="12" t="str">
        <f>'Input Form - Part 2'!B42</f>
        <v>Supports Coordinator</v>
      </c>
      <c r="K36" s="12" t="str">
        <f>'Input Form - Part 2'!C42</f>
        <v>Direct Support</v>
      </c>
      <c r="L36" s="12">
        <f>'Input Form - Part 2'!D42</f>
        <v>0</v>
      </c>
      <c r="M36" s="12">
        <f>'Input Form - Part 2'!E42</f>
        <v>0</v>
      </c>
      <c r="N36" s="12">
        <f>'Input Form - Part 2'!F42</f>
        <v>0</v>
      </c>
      <c r="O36" s="12">
        <f>'Input Form - Part 2'!G42</f>
        <v>0</v>
      </c>
      <c r="P36" s="12">
        <f>'Input Form - Part 2'!H42</f>
        <v>0</v>
      </c>
      <c r="Q36" s="12">
        <f>'Input Form - Part 2'!I42</f>
        <v>0</v>
      </c>
      <c r="R36" s="12">
        <f>'Input Form - Part 2'!J42</f>
        <v>0</v>
      </c>
      <c r="S36" s="12">
        <f>'Input Form - Part 2'!K42</f>
        <v>0</v>
      </c>
    </row>
    <row r="37" spans="2:21" x14ac:dyDescent="0.25">
      <c r="B37" s="12" t="str">
        <f>Flat_File!B37</f>
        <v>2023_06_30</v>
      </c>
      <c r="C37" s="12">
        <f>'Input Form - Part 1'!$C$5</f>
        <v>0</v>
      </c>
      <c r="D37" s="12">
        <f>'Input Form - Part 1'!$C$6</f>
        <v>0</v>
      </c>
      <c r="E37" s="12">
        <f>'Input Form - Part 1'!$C$7</f>
        <v>0</v>
      </c>
      <c r="F37" s="12">
        <f>'Input Form - Part 1'!$I$5</f>
        <v>0</v>
      </c>
      <c r="G37" s="12">
        <f>'Input Form - Part 1'!$I$6</f>
        <v>0</v>
      </c>
      <c r="H37" s="12" t="str">
        <f>_xlfn.XLOOKUP(I37,Flat_File!$I$1:$I$47,Flat_File!$H$1:$H$47)</f>
        <v>EB9SOQ9PH</v>
      </c>
      <c r="I37" s="12">
        <f>'Input Form - Part 2'!A43</f>
        <v>36</v>
      </c>
      <c r="J37" s="12" t="str">
        <f>'Input Form - Part 2'!B43</f>
        <v>Housekeeper/Environmental Service Associate</v>
      </c>
      <c r="K37" s="12" t="str">
        <f>'Input Form - Part 2'!C43</f>
        <v>Facilities</v>
      </c>
      <c r="L37" s="12">
        <f>'Input Form - Part 2'!D43</f>
        <v>0</v>
      </c>
      <c r="M37" s="12">
        <f>'Input Form - Part 2'!E43</f>
        <v>0</v>
      </c>
      <c r="N37" s="12">
        <f>'Input Form - Part 2'!F43</f>
        <v>0</v>
      </c>
      <c r="O37" s="12">
        <f>'Input Form - Part 2'!G43</f>
        <v>0</v>
      </c>
      <c r="P37" s="12">
        <f>'Input Form - Part 2'!H43</f>
        <v>0</v>
      </c>
      <c r="Q37" s="12">
        <f>'Input Form - Part 2'!I43</f>
        <v>0</v>
      </c>
      <c r="R37" s="12">
        <f>'Input Form - Part 2'!J43</f>
        <v>0</v>
      </c>
      <c r="S37" s="12">
        <f>'Input Form - Part 2'!K43</f>
        <v>0</v>
      </c>
      <c r="U37" s="12">
        <f t="shared" si="0"/>
        <v>0</v>
      </c>
    </row>
    <row r="38" spans="2:21" x14ac:dyDescent="0.25">
      <c r="B38" s="12" t="str">
        <f>Flat_File!B38</f>
        <v>2023_06_30</v>
      </c>
      <c r="C38" s="12">
        <f>'Input Form - Part 1'!$C$5</f>
        <v>0</v>
      </c>
      <c r="D38" s="12">
        <f>'Input Form - Part 1'!$C$6</f>
        <v>0</v>
      </c>
      <c r="E38" s="12">
        <f>'Input Form - Part 1'!$C$7</f>
        <v>0</v>
      </c>
      <c r="F38" s="12">
        <f>'Input Form - Part 1'!$I$5</f>
        <v>0</v>
      </c>
      <c r="G38" s="12">
        <f>'Input Form - Part 1'!$I$6</f>
        <v>0</v>
      </c>
      <c r="H38" s="12" t="str">
        <f>_xlfn.XLOOKUP(I38,Flat_File!$I$1:$I$47,Flat_File!$H$1:$H$47)</f>
        <v>1FD0QKQ8K</v>
      </c>
      <c r="I38" s="12">
        <f>'Input Form - Part 2'!A44</f>
        <v>37</v>
      </c>
      <c r="J38" s="12" t="str">
        <f>'Input Form - Part 2'!B44</f>
        <v>Maintenance - Director</v>
      </c>
      <c r="K38" s="12" t="str">
        <f>'Input Form - Part 2'!C44</f>
        <v>Facilities</v>
      </c>
      <c r="L38" s="12">
        <f>'Input Form - Part 2'!D44</f>
        <v>0</v>
      </c>
      <c r="M38" s="12">
        <f>'Input Form - Part 2'!E44</f>
        <v>0</v>
      </c>
      <c r="N38" s="12">
        <f>'Input Form - Part 2'!F44</f>
        <v>0</v>
      </c>
      <c r="O38" s="12">
        <f>'Input Form - Part 2'!G44</f>
        <v>0</v>
      </c>
      <c r="P38" s="12">
        <f>'Input Form - Part 2'!H44</f>
        <v>0</v>
      </c>
      <c r="Q38" s="12">
        <f>'Input Form - Part 2'!I44</f>
        <v>0</v>
      </c>
      <c r="R38" s="12">
        <f>'Input Form - Part 2'!J44</f>
        <v>0</v>
      </c>
      <c r="S38" s="12">
        <f>'Input Form - Part 2'!K44</f>
        <v>0</v>
      </c>
      <c r="U38" s="12">
        <f t="shared" si="0"/>
        <v>0</v>
      </c>
    </row>
    <row r="39" spans="2:21" x14ac:dyDescent="0.25">
      <c r="B39" s="12" t="str">
        <f>Flat_File!B39</f>
        <v>2023_06_30</v>
      </c>
      <c r="C39" s="12">
        <f>'Input Form - Part 1'!$C$5</f>
        <v>0</v>
      </c>
      <c r="D39" s="12">
        <f>'Input Form - Part 1'!$C$6</f>
        <v>0</v>
      </c>
      <c r="E39" s="12">
        <f>'Input Form - Part 1'!$C$7</f>
        <v>0</v>
      </c>
      <c r="F39" s="12">
        <f>'Input Form - Part 1'!$I$5</f>
        <v>0</v>
      </c>
      <c r="G39" s="12">
        <f>'Input Form - Part 1'!$I$6</f>
        <v>0</v>
      </c>
      <c r="H39" s="12" t="str">
        <f>_xlfn.XLOOKUP(I39,Flat_File!$I$1:$I$47,Flat_File!$H$1:$H$47)</f>
        <v>E3VRZKPOB</v>
      </c>
      <c r="I39" s="12">
        <f>'Input Form - Part 2'!A45</f>
        <v>38</v>
      </c>
      <c r="J39" s="12" t="str">
        <f>'Input Form - Part 2'!B45</f>
        <v>Maintenance Worker</v>
      </c>
      <c r="K39" s="12" t="str">
        <f>'Input Form - Part 2'!C45</f>
        <v>Facilities</v>
      </c>
      <c r="L39" s="12">
        <f>'Input Form - Part 2'!D45</f>
        <v>0</v>
      </c>
      <c r="M39" s="12">
        <f>'Input Form - Part 2'!E45</f>
        <v>0</v>
      </c>
      <c r="N39" s="12">
        <f>'Input Form - Part 2'!F45</f>
        <v>0</v>
      </c>
      <c r="O39" s="12">
        <f>'Input Form - Part 2'!G45</f>
        <v>0</v>
      </c>
      <c r="P39" s="12">
        <f>'Input Form - Part 2'!H45</f>
        <v>0</v>
      </c>
      <c r="Q39" s="12">
        <f>'Input Form - Part 2'!I45</f>
        <v>0</v>
      </c>
      <c r="R39" s="12">
        <f>'Input Form - Part 2'!J45</f>
        <v>0</v>
      </c>
      <c r="S39" s="12">
        <f>'Input Form - Part 2'!K45</f>
        <v>0</v>
      </c>
      <c r="U39" s="12">
        <f t="shared" si="0"/>
        <v>0</v>
      </c>
    </row>
    <row r="40" spans="2:21" x14ac:dyDescent="0.25">
      <c r="B40" s="12" t="str">
        <f>Flat_File!B40</f>
        <v>2023_06_30</v>
      </c>
      <c r="C40" s="12">
        <f>'Input Form - Part 1'!$C$5</f>
        <v>0</v>
      </c>
      <c r="D40" s="12">
        <f>'Input Form - Part 1'!$C$6</f>
        <v>0</v>
      </c>
      <c r="E40" s="12">
        <f>'Input Form - Part 1'!$C$7</f>
        <v>0</v>
      </c>
      <c r="F40" s="12">
        <f>'Input Form - Part 1'!$I$5</f>
        <v>0</v>
      </c>
      <c r="G40" s="12">
        <f>'Input Form - Part 1'!$I$6</f>
        <v>0</v>
      </c>
      <c r="H40" s="12" t="str">
        <f>_xlfn.XLOOKUP(I40,Flat_File!$I$1:$I$47,Flat_File!$H$1:$H$47)</f>
        <v>054HMKGSR</v>
      </c>
      <c r="I40" s="12">
        <f>'Input Form - Part 2'!A46</f>
        <v>39</v>
      </c>
      <c r="J40" s="12" t="str">
        <f>'Input Form - Part 2'!B46</f>
        <v>Accounting - Accounts Payable Representative</v>
      </c>
      <c r="K40" s="12" t="str">
        <f>'Input Form - Part 2'!C46</f>
        <v>Fiscal</v>
      </c>
      <c r="L40" s="12">
        <f>'Input Form - Part 2'!D46</f>
        <v>0</v>
      </c>
      <c r="M40" s="12">
        <f>'Input Form - Part 2'!E46</f>
        <v>0</v>
      </c>
      <c r="N40" s="12">
        <f>'Input Form - Part 2'!F46</f>
        <v>0</v>
      </c>
      <c r="O40" s="12">
        <f>'Input Form - Part 2'!G46</f>
        <v>0</v>
      </c>
      <c r="P40" s="12">
        <f>'Input Form - Part 2'!H46</f>
        <v>0</v>
      </c>
      <c r="Q40" s="12">
        <f>'Input Form - Part 2'!I46</f>
        <v>0</v>
      </c>
      <c r="R40" s="12">
        <f>'Input Form - Part 2'!J46</f>
        <v>0</v>
      </c>
      <c r="S40" s="12">
        <f>'Input Form - Part 2'!K46</f>
        <v>0</v>
      </c>
      <c r="U40" s="12">
        <f t="shared" si="0"/>
        <v>0</v>
      </c>
    </row>
    <row r="41" spans="2:21" x14ac:dyDescent="0.25">
      <c r="B41" s="12" t="str">
        <f>Flat_File!B41</f>
        <v>2023_06_30</v>
      </c>
      <c r="C41" s="12">
        <f>'Input Form - Part 1'!$C$5</f>
        <v>0</v>
      </c>
      <c r="D41" s="12">
        <f>'Input Form - Part 1'!$C$6</f>
        <v>0</v>
      </c>
      <c r="E41" s="12">
        <f>'Input Form - Part 1'!$C$7</f>
        <v>0</v>
      </c>
      <c r="F41" s="12">
        <f>'Input Form - Part 1'!$I$5</f>
        <v>0</v>
      </c>
      <c r="G41" s="12">
        <f>'Input Form - Part 1'!$I$6</f>
        <v>0</v>
      </c>
      <c r="H41" s="12" t="str">
        <f>_xlfn.XLOOKUP(I41,Flat_File!$I$1:$I$47,Flat_File!$H$1:$H$47)</f>
        <v>EAG41BB3K</v>
      </c>
      <c r="I41" s="12">
        <f>'Input Form - Part 2'!A47</f>
        <v>40</v>
      </c>
      <c r="J41" s="12" t="str">
        <f>'Input Form - Part 2'!B47</f>
        <v>Accounting - Billing and Claims Supervisor/Coordinator</v>
      </c>
      <c r="K41" s="12" t="str">
        <f>'Input Form - Part 2'!C47</f>
        <v>Fiscal</v>
      </c>
      <c r="L41" s="12">
        <f>'Input Form - Part 2'!D47</f>
        <v>0</v>
      </c>
      <c r="M41" s="12">
        <f>'Input Form - Part 2'!E47</f>
        <v>0</v>
      </c>
      <c r="N41" s="12">
        <f>'Input Form - Part 2'!F47</f>
        <v>0</v>
      </c>
      <c r="O41" s="12">
        <f>'Input Form - Part 2'!G47</f>
        <v>0</v>
      </c>
      <c r="P41" s="12">
        <f>'Input Form - Part 2'!H47</f>
        <v>0</v>
      </c>
      <c r="Q41" s="12">
        <f>'Input Form - Part 2'!I47</f>
        <v>0</v>
      </c>
      <c r="R41" s="12">
        <f>'Input Form - Part 2'!J47</f>
        <v>0</v>
      </c>
      <c r="S41" s="12">
        <f>'Input Form - Part 2'!K47</f>
        <v>0</v>
      </c>
      <c r="U41" s="12">
        <f t="shared" si="0"/>
        <v>0</v>
      </c>
    </row>
    <row r="42" spans="2:21" x14ac:dyDescent="0.25">
      <c r="B42" s="12" t="str">
        <f>Flat_File!B42</f>
        <v>2023_06_30</v>
      </c>
      <c r="C42" s="12">
        <f>'Input Form - Part 1'!$C$5</f>
        <v>0</v>
      </c>
      <c r="D42" s="12">
        <f>'Input Form - Part 1'!$C$6</f>
        <v>0</v>
      </c>
      <c r="E42" s="12">
        <f>'Input Form - Part 1'!$C$7</f>
        <v>0</v>
      </c>
      <c r="F42" s="12">
        <f>'Input Form - Part 1'!$I$5</f>
        <v>0</v>
      </c>
      <c r="G42" s="12">
        <f>'Input Form - Part 1'!$I$6</f>
        <v>0</v>
      </c>
      <c r="H42" s="12" t="str">
        <f>_xlfn.XLOOKUP(I42,Flat_File!$I$1:$I$47,Flat_File!$H$1:$H$47)</f>
        <v>7AVNIOJ78</v>
      </c>
      <c r="I42" s="12">
        <f>'Input Form - Part 2'!A48</f>
        <v>41</v>
      </c>
      <c r="J42" s="12" t="str">
        <f>'Input Form - Part 2'!B48</f>
        <v>Accounting - Manager</v>
      </c>
      <c r="K42" s="12" t="str">
        <f>'Input Form - Part 2'!C48</f>
        <v>Fiscal</v>
      </c>
      <c r="L42" s="12">
        <f>'Input Form - Part 2'!D48</f>
        <v>0</v>
      </c>
      <c r="M42" s="12">
        <f>'Input Form - Part 2'!E48</f>
        <v>0</v>
      </c>
      <c r="N42" s="12">
        <f>'Input Form - Part 2'!F48</f>
        <v>0</v>
      </c>
      <c r="O42" s="12">
        <f>'Input Form - Part 2'!G48</f>
        <v>0</v>
      </c>
      <c r="P42" s="12">
        <f>'Input Form - Part 2'!H48</f>
        <v>0</v>
      </c>
      <c r="Q42" s="12">
        <f>'Input Form - Part 2'!I48</f>
        <v>0</v>
      </c>
      <c r="R42" s="12">
        <f>'Input Form - Part 2'!J48</f>
        <v>0</v>
      </c>
      <c r="S42" s="12">
        <f>'Input Form - Part 2'!K48</f>
        <v>0</v>
      </c>
      <c r="U42" s="12">
        <f t="shared" si="0"/>
        <v>0</v>
      </c>
    </row>
    <row r="43" spans="2:21" x14ac:dyDescent="0.25">
      <c r="B43" s="12" t="str">
        <f>Flat_File!B43</f>
        <v>2023_06_30</v>
      </c>
      <c r="C43" s="12">
        <f>'Input Form - Part 1'!$C$5</f>
        <v>0</v>
      </c>
      <c r="D43" s="12">
        <f>'Input Form - Part 1'!$C$6</f>
        <v>0</v>
      </c>
      <c r="E43" s="12">
        <f>'Input Form - Part 1'!$C$7</f>
        <v>0</v>
      </c>
      <c r="F43" s="12">
        <f>'Input Form - Part 1'!$I$5</f>
        <v>0</v>
      </c>
      <c r="G43" s="12">
        <f>'Input Form - Part 1'!$I$6</f>
        <v>0</v>
      </c>
      <c r="H43" s="12" t="str">
        <f>_xlfn.XLOOKUP(I43,Flat_File!$I$1:$I$47,Flat_File!$H$1:$H$47)</f>
        <v>Y5Q1D8ESF</v>
      </c>
      <c r="I43" s="12">
        <f>'Input Form - Part 2'!A49</f>
        <v>42</v>
      </c>
      <c r="J43" s="12" t="str">
        <f>'Input Form - Part 2'!B49</f>
        <v>Accounting - Payroll Administrator</v>
      </c>
      <c r="K43" s="12" t="str">
        <f>'Input Form - Part 2'!C49</f>
        <v>Fiscal</v>
      </c>
      <c r="L43" s="12">
        <f>'Input Form - Part 2'!D49</f>
        <v>0</v>
      </c>
      <c r="M43" s="12">
        <f>'Input Form - Part 2'!E49</f>
        <v>0</v>
      </c>
      <c r="N43" s="12">
        <f>'Input Form - Part 2'!F49</f>
        <v>0</v>
      </c>
      <c r="O43" s="12">
        <f>'Input Form - Part 2'!G49</f>
        <v>0</v>
      </c>
      <c r="P43" s="12">
        <f>'Input Form - Part 2'!H49</f>
        <v>0</v>
      </c>
      <c r="Q43" s="12">
        <f>'Input Form - Part 2'!I49</f>
        <v>0</v>
      </c>
      <c r="R43" s="12">
        <f>'Input Form - Part 2'!J49</f>
        <v>0</v>
      </c>
      <c r="S43" s="12">
        <f>'Input Form - Part 2'!K49</f>
        <v>0</v>
      </c>
      <c r="U43" s="12">
        <f t="shared" si="0"/>
        <v>0</v>
      </c>
    </row>
    <row r="44" spans="2:21" x14ac:dyDescent="0.25">
      <c r="B44" s="12" t="str">
        <f>Flat_File!B44</f>
        <v>2023_06_30</v>
      </c>
      <c r="C44" s="12">
        <f>'Input Form - Part 1'!$C$5</f>
        <v>0</v>
      </c>
      <c r="D44" s="12">
        <f>'Input Form - Part 1'!$C$6</f>
        <v>0</v>
      </c>
      <c r="E44" s="12">
        <f>'Input Form - Part 1'!$C$7</f>
        <v>0</v>
      </c>
      <c r="F44" s="12">
        <f>'Input Form - Part 1'!$I$5</f>
        <v>0</v>
      </c>
      <c r="G44" s="12">
        <f>'Input Form - Part 1'!$I$6</f>
        <v>0</v>
      </c>
      <c r="H44" s="12" t="str">
        <f>_xlfn.XLOOKUP(I44,Flat_File!$I$1:$I$47,Flat_File!$H$1:$H$47)</f>
        <v>6N079S57O</v>
      </c>
      <c r="I44" s="12">
        <f>'Input Form - Part 2'!A50</f>
        <v>43</v>
      </c>
      <c r="J44" s="12" t="str">
        <f>'Input Form - Part 2'!B50</f>
        <v>Accounting - Payroll Specialist</v>
      </c>
      <c r="K44" s="12" t="str">
        <f>'Input Form - Part 2'!C50</f>
        <v>Fiscal</v>
      </c>
      <c r="L44" s="12">
        <f>'Input Form - Part 2'!D50</f>
        <v>0</v>
      </c>
      <c r="M44" s="12">
        <f>'Input Form - Part 2'!E50</f>
        <v>0</v>
      </c>
      <c r="N44" s="12">
        <f>'Input Form - Part 2'!F50</f>
        <v>0</v>
      </c>
      <c r="O44" s="12">
        <f>'Input Form - Part 2'!G50</f>
        <v>0</v>
      </c>
      <c r="P44" s="12">
        <f>'Input Form - Part 2'!H50</f>
        <v>0</v>
      </c>
      <c r="Q44" s="12">
        <f>'Input Form - Part 2'!I50</f>
        <v>0</v>
      </c>
      <c r="R44" s="12">
        <f>'Input Form - Part 2'!J50</f>
        <v>0</v>
      </c>
      <c r="S44" s="12">
        <f>'Input Form - Part 2'!K50</f>
        <v>0</v>
      </c>
      <c r="U44" s="12">
        <f t="shared" si="0"/>
        <v>0</v>
      </c>
    </row>
    <row r="45" spans="2:21" x14ac:dyDescent="0.25">
      <c r="B45" s="12" t="str">
        <f>Flat_File!B45</f>
        <v>2023_06_30</v>
      </c>
      <c r="C45" s="12">
        <f>'Input Form - Part 1'!$C$5</f>
        <v>0</v>
      </c>
      <c r="D45" s="12">
        <f>'Input Form - Part 1'!$C$6</f>
        <v>0</v>
      </c>
      <c r="E45" s="12">
        <f>'Input Form - Part 1'!$C$7</f>
        <v>0</v>
      </c>
      <c r="F45" s="12">
        <f>'Input Form - Part 1'!$I$5</f>
        <v>0</v>
      </c>
      <c r="G45" s="12">
        <f>'Input Form - Part 1'!$I$6</f>
        <v>0</v>
      </c>
      <c r="H45" s="12" t="str">
        <f>_xlfn.XLOOKUP(I45,Flat_File!$I$1:$I$47,Flat_File!$H$1:$H$47)</f>
        <v>RJDG70P60</v>
      </c>
      <c r="I45" s="12">
        <f>'Input Form - Part 2'!A51</f>
        <v>44</v>
      </c>
      <c r="J45" s="12" t="str">
        <f>'Input Form - Part 2'!B51</f>
        <v>Accounting - Staff Accountant</v>
      </c>
      <c r="K45" s="12" t="str">
        <f>'Input Form - Part 2'!C51</f>
        <v>Fiscal</v>
      </c>
      <c r="L45" s="12">
        <f>'Input Form - Part 2'!D51</f>
        <v>0</v>
      </c>
      <c r="M45" s="12">
        <f>'Input Form - Part 2'!E51</f>
        <v>0</v>
      </c>
      <c r="N45" s="12">
        <f>'Input Form - Part 2'!F51</f>
        <v>0</v>
      </c>
      <c r="O45" s="12">
        <f>'Input Form - Part 2'!G51</f>
        <v>0</v>
      </c>
      <c r="P45" s="12">
        <f>'Input Form - Part 2'!H51</f>
        <v>0</v>
      </c>
      <c r="Q45" s="12">
        <f>'Input Form - Part 2'!I51</f>
        <v>0</v>
      </c>
      <c r="R45" s="12">
        <f>'Input Form - Part 2'!J51</f>
        <v>0</v>
      </c>
      <c r="S45" s="12">
        <f>'Input Form - Part 2'!K51</f>
        <v>0</v>
      </c>
      <c r="U45" s="12">
        <f t="shared" si="0"/>
        <v>0</v>
      </c>
    </row>
    <row r="46" spans="2:21" x14ac:dyDescent="0.25">
      <c r="B46" s="12" t="str">
        <f>Flat_File!B46</f>
        <v>2023_06_30</v>
      </c>
      <c r="C46" s="12">
        <f>'Input Form - Part 1'!$C$5</f>
        <v>0</v>
      </c>
      <c r="D46" s="12">
        <f>'Input Form - Part 1'!$C$6</f>
        <v>0</v>
      </c>
      <c r="E46" s="12">
        <f>'Input Form - Part 1'!$C$7</f>
        <v>0</v>
      </c>
      <c r="F46" s="12">
        <f>'Input Form - Part 1'!$I$5</f>
        <v>0</v>
      </c>
      <c r="G46" s="12">
        <f>'Input Form - Part 1'!$I$6</f>
        <v>0</v>
      </c>
      <c r="H46" s="12" t="str">
        <f>_xlfn.XLOOKUP(I46,Flat_File!$I$1:$I$47,Flat_File!$H$1:$H$47)</f>
        <v>98EAECSZ0</v>
      </c>
      <c r="I46" s="12">
        <f>'Input Form - Part 2'!A52</f>
        <v>45</v>
      </c>
      <c r="J46" s="12" t="str">
        <f>'Input Form - Part 2'!B52</f>
        <v>Controller</v>
      </c>
      <c r="K46" s="12" t="str">
        <f>'Input Form - Part 2'!C52</f>
        <v>Fiscal</v>
      </c>
      <c r="L46" s="12">
        <f>'Input Form - Part 2'!D52</f>
        <v>0</v>
      </c>
      <c r="M46" s="12">
        <f>'Input Form - Part 2'!E52</f>
        <v>0</v>
      </c>
      <c r="N46" s="12">
        <f>'Input Form - Part 2'!F52</f>
        <v>0</v>
      </c>
      <c r="O46" s="12">
        <f>'Input Form - Part 2'!G52</f>
        <v>0</v>
      </c>
      <c r="P46" s="12">
        <f>'Input Form - Part 2'!H52</f>
        <v>0</v>
      </c>
      <c r="Q46" s="12">
        <f>'Input Form - Part 2'!I52</f>
        <v>0</v>
      </c>
      <c r="R46" s="12">
        <f>'Input Form - Part 2'!J52</f>
        <v>0</v>
      </c>
      <c r="S46" s="12">
        <f>'Input Form - Part 2'!K52</f>
        <v>0</v>
      </c>
      <c r="U46" s="12">
        <f t="shared" si="0"/>
        <v>0</v>
      </c>
    </row>
    <row r="47" spans="2:21" x14ac:dyDescent="0.25">
      <c r="B47" s="12" t="str">
        <f>Flat_File!B47</f>
        <v>2023_06_30</v>
      </c>
      <c r="C47" s="12">
        <f>'Input Form - Part 1'!$C$5</f>
        <v>0</v>
      </c>
      <c r="D47" s="12">
        <f>'Input Form - Part 1'!$C$6</f>
        <v>0</v>
      </c>
      <c r="E47" s="12">
        <f>'Input Form - Part 1'!$C$7</f>
        <v>0</v>
      </c>
      <c r="F47" s="12">
        <f>'Input Form - Part 1'!$I$5</f>
        <v>0</v>
      </c>
      <c r="G47" s="12">
        <f>'Input Form - Part 1'!$I$6</f>
        <v>0</v>
      </c>
      <c r="H47" s="12" t="str">
        <f>_xlfn.XLOOKUP(I47,Flat_File!$I$1:$I$47,Flat_File!$H$1:$H$47)</f>
        <v>BG7117MYS</v>
      </c>
      <c r="I47" s="12">
        <f>'Input Form - Part 2'!A53</f>
        <v>46</v>
      </c>
      <c r="J47" s="12" t="str">
        <f>'Input Form - Part 2'!B53</f>
        <v>Consumer Account Representative</v>
      </c>
      <c r="K47" s="12" t="str">
        <f>'Input Form - Part 2'!C53</f>
        <v>Fiscal</v>
      </c>
      <c r="L47" s="12">
        <f>'Input Form - Part 2'!D53</f>
        <v>0</v>
      </c>
      <c r="M47" s="12">
        <f>'Input Form - Part 2'!E53</f>
        <v>0</v>
      </c>
      <c r="N47" s="12">
        <f>'Input Form - Part 2'!F53</f>
        <v>0</v>
      </c>
      <c r="O47" s="12">
        <f>'Input Form - Part 2'!G53</f>
        <v>0</v>
      </c>
      <c r="P47" s="12">
        <f>'Input Form - Part 2'!H53</f>
        <v>0</v>
      </c>
      <c r="Q47" s="12">
        <f>'Input Form - Part 2'!I53</f>
        <v>0</v>
      </c>
      <c r="R47" s="12">
        <f>'Input Form - Part 2'!J53</f>
        <v>0</v>
      </c>
      <c r="S47" s="12">
        <f>'Input Form - Part 2'!K53</f>
        <v>0</v>
      </c>
      <c r="U47" s="12">
        <f t="shared" si="0"/>
        <v>0</v>
      </c>
    </row>
  </sheetData>
  <conditionalFormatting sqref="U2:U47">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Glossary</vt:lpstr>
      <vt:lpstr>Position Descriptions</vt:lpstr>
      <vt:lpstr>Input Form - Part 1</vt:lpstr>
      <vt:lpstr>Input Form - Part 2</vt:lpstr>
      <vt:lpstr>Flat_File</vt:lpstr>
      <vt:lpstr>Flat_File2</vt:lpstr>
      <vt:lpstr>'Input Form - Part 1'!Print_Area</vt:lpstr>
      <vt:lpstr>'Position Descriptions'!Print_Area</vt:lpstr>
      <vt:lpstr>'Input Form - Part 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Steup, Betty</dc:creator>
  <cp:lastModifiedBy>Steve Forest</cp:lastModifiedBy>
  <cp:lastPrinted>2019-07-18T13:37:25Z</cp:lastPrinted>
  <dcterms:created xsi:type="dcterms:W3CDTF">2016-01-07T22:00:15Z</dcterms:created>
  <dcterms:modified xsi:type="dcterms:W3CDTF">2023-08-29T12:58:36Z</dcterms:modified>
</cp:coreProperties>
</file>