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nalonis &amp; Assoc\Documents\My Documents\Marketing\Products and Services\ODP Fee Schedules\Rate Increase eff 07012024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Sheet1!$A$6:$J$95</definedName>
    <definedName name="_xlnm.Print_Titles" localSheetId="0">Sheet1!$1:$5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81" i="1" l="1"/>
  <c r="J81" i="1" s="1"/>
  <c r="I80" i="1"/>
  <c r="J8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0" i="1"/>
  <c r="J60" i="1" s="1"/>
  <c r="I59" i="1"/>
  <c r="J59" i="1" s="1"/>
  <c r="I58" i="1"/>
  <c r="J58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</calcChain>
</file>

<file path=xl/sharedStrings.xml><?xml version="1.0" encoding="utf-8"?>
<sst xmlns="http://schemas.openxmlformats.org/spreadsheetml/2006/main" count="298" uniqueCount="63">
  <si>
    <t>Rates in the table are per day unit unless otherwise noted.</t>
  </si>
  <si>
    <t>Service Group</t>
  </si>
  <si>
    <t>Needs Group</t>
  </si>
  <si>
    <t>Program Capacity or Staffing Level</t>
  </si>
  <si>
    <t>Procedure Code</t>
  </si>
  <si>
    <t>Licensed Residential</t>
  </si>
  <si>
    <t>Habilitation With Day</t>
  </si>
  <si>
    <t>Needs Group 1</t>
  </si>
  <si>
    <t>1 person</t>
  </si>
  <si>
    <t>W9000</t>
  </si>
  <si>
    <t>2 people</t>
  </si>
  <si>
    <t>W9029</t>
  </si>
  <si>
    <t>3 people</t>
  </si>
  <si>
    <t>W9045</t>
  </si>
  <si>
    <t>4 people</t>
  </si>
  <si>
    <t>W9047</t>
  </si>
  <si>
    <t>5—8 people</t>
  </si>
  <si>
    <t>W9064</t>
  </si>
  <si>
    <t>Needs Group 2</t>
  </si>
  <si>
    <t>Needs Group 3</t>
  </si>
  <si>
    <t>Needs Group 4</t>
  </si>
  <si>
    <t>Habilitation Without Day</t>
  </si>
  <si>
    <t>Unlicensed Residential Habilitation</t>
  </si>
  <si>
    <t>N/A</t>
  </si>
  <si>
    <t>W7078</t>
  </si>
  <si>
    <t>W7080</t>
  </si>
  <si>
    <t>W7082</t>
  </si>
  <si>
    <t>W8593</t>
  </si>
  <si>
    <t>W8595</t>
  </si>
  <si>
    <t>Life Sharing—Under 30 Hours Per Week On Average</t>
  </si>
  <si>
    <t>W7037</t>
  </si>
  <si>
    <t>W7039</t>
  </si>
  <si>
    <t>Increase</t>
  </si>
  <si>
    <t>Increase %</t>
  </si>
  <si>
    <t>Service</t>
  </si>
  <si>
    <t>Approved Program Capacity</t>
  </si>
  <si>
    <t>Area 1 (Bucks, Carbon, Chester, Delaware, Lehigh, Monroe, Montgomery, Northampton, Philadelphia and Pike)</t>
  </si>
  <si>
    <t>Area 2 (Remaining counties in Pennsylvania)</t>
  </si>
  <si>
    <t>Licensed Residential Habilitation—Ineligible</t>
  </si>
  <si>
    <t>W9001</t>
  </si>
  <si>
    <t>W9030</t>
  </si>
  <si>
    <t>W9046</t>
  </si>
  <si>
    <t>W9048</t>
  </si>
  <si>
    <t>W9065</t>
  </si>
  <si>
    <t>Unlicensed Residential Habilitation—Ineligible</t>
  </si>
  <si>
    <t>W7079</t>
  </si>
  <si>
    <t>W7081</t>
  </si>
  <si>
    <t>W7083</t>
  </si>
  <si>
    <t>DEPARTMENT-ESTABLISHED FEES</t>
  </si>
  <si>
    <t>Needs Group 1/U5</t>
  </si>
  <si>
    <t>Needs Group 2/U6</t>
  </si>
  <si>
    <t>Needs Group 3/U7</t>
  </si>
  <si>
    <t>Needs Group 4/U8</t>
  </si>
  <si>
    <t>MOD</t>
  </si>
  <si>
    <t>00</t>
  </si>
  <si>
    <t>HI</t>
  </si>
  <si>
    <t>Needs Group 5</t>
  </si>
  <si>
    <t>Life Sharing—Over 30 Hours Per Week On Average - With Day</t>
  </si>
  <si>
    <t>Life Sharing—Over 30 Hours Per Week On Average - Without Day</t>
  </si>
  <si>
    <t>1/1/2022  Fee Schedule</t>
  </si>
  <si>
    <t>RESIDENTIAL HABILITATION ELIGIBLE EFFECTIVE JULY 1, 2024</t>
  </si>
  <si>
    <t>RESIDENTIAL HABILITATION INELIGIBLE EFFECTIVE JULY 1, 2024</t>
  </si>
  <si>
    <t>7/1/2024 Proposed Fee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</si>
</sst>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60.7109375" style="12" customWidth="1"/>
    <col min="2" max="4" width="15.7109375" style="1" customWidth="1"/>
    <col min="5" max="5" width="8.7109375" style="1" customWidth="1"/>
    <col min="6" max="10" width="15.7109375" style="1" customWidth="1"/>
  </cols>
  <sheetData>
    <row r="1" spans="1:10" x14ac:dyDescent="0.25">
      <c r="A1" s="12" t="s">
        <v>48</v>
      </c>
    </row>
    <row r="2" spans="1:10" x14ac:dyDescent="0.25">
      <c r="A2" s="12" t="s">
        <v>60</v>
      </c>
    </row>
    <row r="3" spans="1:10" x14ac:dyDescent="0.25">
      <c r="A3" s="12" t="s">
        <v>61</v>
      </c>
    </row>
    <row r="4" spans="1:10" x14ac:dyDescent="0.25">
      <c r="A4" s="12" t="s">
        <v>0</v>
      </c>
    </row>
    <row r="5" spans="1:10" s="13" customFormat="1" ht="4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 t="s">
        <v>53</v>
      </c>
      <c r="F5" s="13" t="s">
        <v>62</v>
      </c>
      <c r="H5" s="13" t="s">
        <v>59</v>
      </c>
      <c r="I5" s="13" t="s">
        <v>32</v>
      </c>
      <c r="J5" s="13" t="s">
        <v>33</v>
      </c>
    </row>
    <row r="6" spans="1:10" x14ac:dyDescent="0.25">
      <c r="A6" s="12" t="s">
        <v>5</v>
      </c>
      <c r="B6" s="15" t="s">
        <v>49</v>
      </c>
      <c r="C6" s="1" t="s">
        <v>8</v>
      </c>
      <c r="D6" s="1" t="s">
        <v>9</v>
      </c>
      <c r="E6" s="16" t="s">
        <v>54</v>
      </c>
      <c r="F6" s="2">
        <v>441.22</v>
      </c>
      <c r="G6" s="2"/>
      <c r="H6" s="2">
        <v>408.54</v>
      </c>
      <c r="I6" s="2">
        <f>F6-H6</f>
        <v>32.680000000000007</v>
      </c>
      <c r="J6" s="3">
        <f>I6/H6</f>
        <v>7.9992167229647054E-2</v>
      </c>
    </row>
    <row r="7" spans="1:10" x14ac:dyDescent="0.25">
      <c r="A7" s="12" t="s">
        <v>6</v>
      </c>
      <c r="B7" s="15" t="s">
        <v>49</v>
      </c>
      <c r="C7" s="1" t="s">
        <v>10</v>
      </c>
      <c r="D7" s="1" t="s">
        <v>11</v>
      </c>
      <c r="E7" s="16" t="s">
        <v>54</v>
      </c>
      <c r="F7" s="2">
        <v>441.22</v>
      </c>
      <c r="G7" s="2"/>
      <c r="H7" s="2">
        <v>408.54</v>
      </c>
      <c r="I7" s="2">
        <f>F7-H7</f>
        <v>32.680000000000007</v>
      </c>
      <c r="J7" s="3">
        <f t="shared" ref="J7:J81" si="0">I7/H7</f>
        <v>7.9992167229647054E-2</v>
      </c>
    </row>
    <row r="8" spans="1:10" x14ac:dyDescent="0.25">
      <c r="B8" s="15" t="s">
        <v>49</v>
      </c>
      <c r="C8" s="1" t="s">
        <v>12</v>
      </c>
      <c r="D8" s="1" t="s">
        <v>13</v>
      </c>
      <c r="E8" s="16" t="s">
        <v>54</v>
      </c>
      <c r="F8" s="2">
        <v>318.05</v>
      </c>
      <c r="G8" s="2"/>
      <c r="H8" s="2">
        <v>294.49</v>
      </c>
      <c r="I8" s="2">
        <f>F8-H8</f>
        <v>23.560000000000002</v>
      </c>
      <c r="J8" s="3">
        <f t="shared" si="0"/>
        <v>8.0002716560833992E-2</v>
      </c>
    </row>
    <row r="9" spans="1:10" x14ac:dyDescent="0.25">
      <c r="B9" s="15" t="s">
        <v>49</v>
      </c>
      <c r="C9" s="1" t="s">
        <v>14</v>
      </c>
      <c r="D9" s="1" t="s">
        <v>15</v>
      </c>
      <c r="E9" s="16" t="s">
        <v>54</v>
      </c>
      <c r="F9" s="2">
        <v>250.64</v>
      </c>
      <c r="G9" s="2"/>
      <c r="H9" s="2">
        <v>232.07</v>
      </c>
      <c r="I9" s="2">
        <f>F9-H9</f>
        <v>18.569999999999993</v>
      </c>
      <c r="J9" s="3">
        <f t="shared" si="0"/>
        <v>8.0018959796613068E-2</v>
      </c>
    </row>
    <row r="10" spans="1:10" x14ac:dyDescent="0.25">
      <c r="B10" s="15" t="s">
        <v>49</v>
      </c>
      <c r="C10" s="1" t="s">
        <v>16</v>
      </c>
      <c r="D10" s="1" t="s">
        <v>17</v>
      </c>
      <c r="E10" s="16" t="s">
        <v>54</v>
      </c>
      <c r="F10" s="2">
        <v>228.99</v>
      </c>
      <c r="G10" s="2"/>
      <c r="H10" s="2">
        <v>212.03</v>
      </c>
      <c r="I10" s="2">
        <f>F10-H10</f>
        <v>16.960000000000008</v>
      </c>
      <c r="J10" s="3">
        <f t="shared" si="0"/>
        <v>7.9988680847049978E-2</v>
      </c>
    </row>
    <row r="11" spans="1:10" x14ac:dyDescent="0.25">
      <c r="B11" s="15" t="s">
        <v>50</v>
      </c>
      <c r="C11" s="1" t="s">
        <v>8</v>
      </c>
      <c r="D11" s="1" t="s">
        <v>9</v>
      </c>
      <c r="E11" s="16" t="s">
        <v>54</v>
      </c>
      <c r="F11" s="2">
        <v>556.21</v>
      </c>
      <c r="G11" s="2"/>
      <c r="H11" s="2">
        <v>515.01</v>
      </c>
      <c r="I11" s="2">
        <f>F11-H11</f>
        <v>41.200000000000045</v>
      </c>
      <c r="J11" s="3">
        <f t="shared" si="0"/>
        <v>7.9998446632104314E-2</v>
      </c>
    </row>
    <row r="12" spans="1:10" x14ac:dyDescent="0.25">
      <c r="B12" s="15" t="s">
        <v>50</v>
      </c>
      <c r="C12" s="1" t="s">
        <v>10</v>
      </c>
      <c r="D12" s="1" t="s">
        <v>11</v>
      </c>
      <c r="E12" s="16" t="s">
        <v>54</v>
      </c>
      <c r="F12" s="2">
        <v>556.21</v>
      </c>
      <c r="G12" s="2"/>
      <c r="H12" s="2">
        <v>515.01</v>
      </c>
      <c r="I12" s="2">
        <f>F12-H12</f>
        <v>41.200000000000045</v>
      </c>
      <c r="J12" s="3">
        <f t="shared" si="0"/>
        <v>7.9998446632104314E-2</v>
      </c>
    </row>
    <row r="13" spans="1:10" x14ac:dyDescent="0.25">
      <c r="B13" s="15" t="s">
        <v>50</v>
      </c>
      <c r="C13" s="1" t="s">
        <v>12</v>
      </c>
      <c r="D13" s="1" t="s">
        <v>13</v>
      </c>
      <c r="E13" s="16" t="s">
        <v>54</v>
      </c>
      <c r="F13" s="2">
        <v>368.51</v>
      </c>
      <c r="G13" s="2"/>
      <c r="H13" s="2">
        <v>341.21</v>
      </c>
      <c r="I13" s="2">
        <f>F13-H13</f>
        <v>27.300000000000011</v>
      </c>
      <c r="J13" s="3">
        <f t="shared" si="0"/>
        <v>8.0009378388675639E-2</v>
      </c>
    </row>
    <row r="14" spans="1:10" x14ac:dyDescent="0.25">
      <c r="B14" s="15" t="s">
        <v>50</v>
      </c>
      <c r="C14" s="1" t="s">
        <v>14</v>
      </c>
      <c r="D14" s="1" t="s">
        <v>15</v>
      </c>
      <c r="E14" s="16" t="s">
        <v>54</v>
      </c>
      <c r="F14" s="2">
        <v>289.68</v>
      </c>
      <c r="G14" s="2"/>
      <c r="H14" s="2">
        <v>268.22000000000003</v>
      </c>
      <c r="I14" s="2">
        <f>F14-H14</f>
        <v>21.45999999999998</v>
      </c>
      <c r="J14" s="3">
        <f t="shared" si="0"/>
        <v>8.0008947878607031E-2</v>
      </c>
    </row>
    <row r="15" spans="1:10" x14ac:dyDescent="0.25">
      <c r="B15" s="15" t="s">
        <v>50</v>
      </c>
      <c r="C15" s="1" t="s">
        <v>16</v>
      </c>
      <c r="D15" s="1" t="s">
        <v>17</v>
      </c>
      <c r="E15" s="16" t="s">
        <v>54</v>
      </c>
      <c r="F15" s="2">
        <v>270.77</v>
      </c>
      <c r="G15" s="2"/>
      <c r="H15" s="2">
        <v>250.71</v>
      </c>
      <c r="I15" s="2">
        <f>F15-H15</f>
        <v>20.059999999999974</v>
      </c>
      <c r="J15" s="3">
        <f t="shared" si="0"/>
        <v>8.0012763750947208E-2</v>
      </c>
    </row>
    <row r="16" spans="1:10" x14ac:dyDescent="0.25">
      <c r="B16" s="15" t="s">
        <v>51</v>
      </c>
      <c r="C16" s="1" t="s">
        <v>8</v>
      </c>
      <c r="D16" s="1" t="s">
        <v>9</v>
      </c>
      <c r="E16" s="16" t="s">
        <v>54</v>
      </c>
      <c r="F16" s="2">
        <v>809.06</v>
      </c>
      <c r="G16" s="2"/>
      <c r="H16" s="2">
        <v>746.22</v>
      </c>
      <c r="I16" s="2">
        <f>F16-H16</f>
        <v>62.839999999999918</v>
      </c>
      <c r="J16" s="3">
        <f t="shared" si="0"/>
        <v>8.4211090563104607E-2</v>
      </c>
    </row>
    <row r="17" spans="1:10" x14ac:dyDescent="0.25">
      <c r="B17" s="15" t="s">
        <v>51</v>
      </c>
      <c r="C17" s="1" t="s">
        <v>10</v>
      </c>
      <c r="D17" s="1" t="s">
        <v>11</v>
      </c>
      <c r="E17" s="16" t="s">
        <v>54</v>
      </c>
      <c r="F17" s="2">
        <v>683.25</v>
      </c>
      <c r="G17" s="2"/>
      <c r="H17" s="2">
        <v>630.70000000000005</v>
      </c>
      <c r="I17" s="2">
        <f>F17-H17</f>
        <v>52.549999999999955</v>
      </c>
      <c r="J17" s="3">
        <f t="shared" si="0"/>
        <v>8.332012050103052E-2</v>
      </c>
    </row>
    <row r="18" spans="1:10" x14ac:dyDescent="0.25">
      <c r="B18" s="15" t="s">
        <v>51</v>
      </c>
      <c r="C18" s="1" t="s">
        <v>12</v>
      </c>
      <c r="D18" s="1" t="s">
        <v>13</v>
      </c>
      <c r="E18" s="16" t="s">
        <v>54</v>
      </c>
      <c r="F18" s="2">
        <v>476.88</v>
      </c>
      <c r="G18" s="2"/>
      <c r="H18" s="2">
        <v>440.9</v>
      </c>
      <c r="I18" s="2">
        <f>F18-H18</f>
        <v>35.980000000000018</v>
      </c>
      <c r="J18" s="3">
        <f t="shared" si="0"/>
        <v>8.1605806305284689E-2</v>
      </c>
    </row>
    <row r="19" spans="1:10" x14ac:dyDescent="0.25">
      <c r="B19" s="15" t="s">
        <v>51</v>
      </c>
      <c r="C19" s="1" t="s">
        <v>14</v>
      </c>
      <c r="D19" s="1" t="s">
        <v>15</v>
      </c>
      <c r="E19" s="16" t="s">
        <v>54</v>
      </c>
      <c r="F19" s="2">
        <v>369.26</v>
      </c>
      <c r="G19" s="2"/>
      <c r="H19" s="2">
        <v>341.91</v>
      </c>
      <c r="I19" s="2">
        <f>F19-H19</f>
        <v>27.349999999999966</v>
      </c>
      <c r="J19" s="3">
        <f t="shared" si="0"/>
        <v>7.999181071042076E-2</v>
      </c>
    </row>
    <row r="20" spans="1:10" x14ac:dyDescent="0.25">
      <c r="B20" s="15" t="s">
        <v>51</v>
      </c>
      <c r="C20" s="1" t="s">
        <v>16</v>
      </c>
      <c r="D20" s="1" t="s">
        <v>17</v>
      </c>
      <c r="E20" s="16" t="s">
        <v>54</v>
      </c>
      <c r="F20" s="2">
        <v>339.57</v>
      </c>
      <c r="G20" s="2"/>
      <c r="H20" s="2">
        <v>314.42</v>
      </c>
      <c r="I20" s="2">
        <f>F20-H20</f>
        <v>25.149999999999977</v>
      </c>
      <c r="J20" s="3">
        <f t="shared" si="0"/>
        <v>7.9988550346669976E-2</v>
      </c>
    </row>
    <row r="21" spans="1:10" x14ac:dyDescent="0.25">
      <c r="B21" s="15" t="s">
        <v>52</v>
      </c>
      <c r="C21" s="1" t="s">
        <v>8</v>
      </c>
      <c r="D21" s="1" t="s">
        <v>9</v>
      </c>
      <c r="E21" s="16" t="s">
        <v>54</v>
      </c>
      <c r="F21" s="2">
        <v>918.73</v>
      </c>
      <c r="G21" s="2"/>
      <c r="H21" s="2">
        <v>822.23</v>
      </c>
      <c r="I21" s="2">
        <f>F21-H21</f>
        <v>96.5</v>
      </c>
      <c r="J21" s="3">
        <f t="shared" si="0"/>
        <v>0.11736375466718557</v>
      </c>
    </row>
    <row r="22" spans="1:10" x14ac:dyDescent="0.25">
      <c r="B22" s="15" t="s">
        <v>52</v>
      </c>
      <c r="C22" s="1" t="s">
        <v>10</v>
      </c>
      <c r="D22" s="1" t="s">
        <v>11</v>
      </c>
      <c r="E22" s="16" t="s">
        <v>54</v>
      </c>
      <c r="F22" s="2">
        <v>770.11</v>
      </c>
      <c r="G22" s="2"/>
      <c r="H22" s="2">
        <v>689.49</v>
      </c>
      <c r="I22" s="2">
        <f>F22-H22</f>
        <v>80.62</v>
      </c>
      <c r="J22" s="3">
        <f t="shared" si="0"/>
        <v>0.11692700401746219</v>
      </c>
    </row>
    <row r="23" spans="1:10" x14ac:dyDescent="0.25">
      <c r="B23" s="15" t="s">
        <v>52</v>
      </c>
      <c r="C23" s="1" t="s">
        <v>12</v>
      </c>
      <c r="D23" s="1" t="s">
        <v>13</v>
      </c>
      <c r="E23" s="16" t="s">
        <v>54</v>
      </c>
      <c r="F23" s="2">
        <v>539.6</v>
      </c>
      <c r="G23" s="2"/>
      <c r="H23" s="2">
        <v>484.03</v>
      </c>
      <c r="I23" s="2">
        <f>F23-H23</f>
        <v>55.57000000000005</v>
      </c>
      <c r="J23" s="3">
        <f t="shared" si="0"/>
        <v>0.11480693345453805</v>
      </c>
    </row>
    <row r="24" spans="1:10" x14ac:dyDescent="0.25">
      <c r="B24" s="15" t="s">
        <v>52</v>
      </c>
      <c r="C24" s="1" t="s">
        <v>14</v>
      </c>
      <c r="D24" s="1" t="s">
        <v>15</v>
      </c>
      <c r="E24" s="16" t="s">
        <v>54</v>
      </c>
      <c r="F24" s="2">
        <v>417.73</v>
      </c>
      <c r="G24" s="2"/>
      <c r="H24" s="2">
        <v>376.12</v>
      </c>
      <c r="I24" s="2">
        <f>F24-H24</f>
        <v>41.610000000000014</v>
      </c>
      <c r="J24" s="3">
        <f t="shared" si="0"/>
        <v>0.110629586302244</v>
      </c>
    </row>
    <row r="25" spans="1:10" x14ac:dyDescent="0.25">
      <c r="B25" s="15" t="s">
        <v>52</v>
      </c>
      <c r="C25" s="1" t="s">
        <v>16</v>
      </c>
      <c r="D25" s="1" t="s">
        <v>17</v>
      </c>
      <c r="E25" s="16" t="s">
        <v>54</v>
      </c>
      <c r="F25" s="2">
        <v>375.8</v>
      </c>
      <c r="G25" s="2"/>
      <c r="H25" s="2">
        <v>338.58</v>
      </c>
      <c r="I25" s="2">
        <f>F25-H25</f>
        <v>37.220000000000027</v>
      </c>
      <c r="J25" s="3">
        <f t="shared" si="0"/>
        <v>0.10992970642093458</v>
      </c>
    </row>
    <row r="26" spans="1:10" x14ac:dyDescent="0.25">
      <c r="B26" s="15" t="s">
        <v>56</v>
      </c>
      <c r="C26" s="1" t="s">
        <v>8</v>
      </c>
      <c r="D26" s="1" t="s">
        <v>9</v>
      </c>
      <c r="E26" s="16" t="s">
        <v>54</v>
      </c>
      <c r="F26" s="2">
        <v>1329.2</v>
      </c>
      <c r="G26" s="2"/>
      <c r="H26" s="2"/>
      <c r="I26" s="2"/>
      <c r="J26" s="3"/>
    </row>
    <row r="27" spans="1:10" x14ac:dyDescent="0.25">
      <c r="B27" s="15" t="s">
        <v>56</v>
      </c>
      <c r="C27" s="1" t="s">
        <v>10</v>
      </c>
      <c r="D27" s="1" t="s">
        <v>11</v>
      </c>
      <c r="E27" s="16" t="s">
        <v>54</v>
      </c>
      <c r="F27" s="2">
        <v>1203.7</v>
      </c>
      <c r="G27" s="2"/>
      <c r="H27" s="2"/>
      <c r="I27" s="2"/>
      <c r="J27" s="3"/>
    </row>
    <row r="28" spans="1:10" x14ac:dyDescent="0.25">
      <c r="B28" s="15" t="s">
        <v>56</v>
      </c>
      <c r="C28" s="1" t="s">
        <v>12</v>
      </c>
      <c r="D28" s="1" t="s">
        <v>13</v>
      </c>
      <c r="E28" s="16" t="s">
        <v>54</v>
      </c>
      <c r="F28" s="2">
        <v>827.58</v>
      </c>
      <c r="G28" s="2"/>
      <c r="H28" s="2"/>
      <c r="I28" s="2"/>
      <c r="J28" s="3"/>
    </row>
    <row r="29" spans="1:10" x14ac:dyDescent="0.25">
      <c r="B29" s="15" t="s">
        <v>56</v>
      </c>
      <c r="C29" s="1" t="s">
        <v>14</v>
      </c>
      <c r="D29" s="1" t="s">
        <v>15</v>
      </c>
      <c r="E29" s="16" t="s">
        <v>54</v>
      </c>
      <c r="F29" s="2">
        <v>636.77</v>
      </c>
      <c r="G29" s="2"/>
      <c r="H29" s="2"/>
      <c r="I29" s="2"/>
      <c r="J29" s="3"/>
    </row>
    <row r="30" spans="1:10" x14ac:dyDescent="0.25">
      <c r="B30" s="15" t="s">
        <v>56</v>
      </c>
      <c r="C30" s="1" t="s">
        <v>16</v>
      </c>
      <c r="D30" s="1" t="s">
        <v>17</v>
      </c>
      <c r="E30" s="16" t="s">
        <v>54</v>
      </c>
      <c r="F30" s="2">
        <v>574.28</v>
      </c>
      <c r="G30" s="2"/>
      <c r="H30" s="2"/>
      <c r="I30" s="2"/>
      <c r="J30" s="3"/>
    </row>
    <row r="31" spans="1:10" x14ac:dyDescent="0.25">
      <c r="F31" s="2"/>
      <c r="G31" s="2"/>
      <c r="H31" s="2"/>
      <c r="I31" s="2"/>
      <c r="J31" s="3"/>
    </row>
    <row r="32" spans="1:10" x14ac:dyDescent="0.25">
      <c r="A32" s="12" t="s">
        <v>5</v>
      </c>
      <c r="B32" s="15" t="s">
        <v>49</v>
      </c>
      <c r="C32" s="1" t="s">
        <v>8</v>
      </c>
      <c r="D32" s="1" t="s">
        <v>9</v>
      </c>
      <c r="E32" s="1" t="s">
        <v>55</v>
      </c>
      <c r="F32" s="2">
        <v>564.84</v>
      </c>
      <c r="G32" s="2"/>
      <c r="H32" s="2">
        <v>523</v>
      </c>
      <c r="I32" s="2">
        <f>F32-H32</f>
        <v>41.840000000000032</v>
      </c>
      <c r="J32" s="3">
        <f t="shared" si="0"/>
        <v>8.0000000000000057E-2</v>
      </c>
    </row>
    <row r="33" spans="1:10" x14ac:dyDescent="0.25">
      <c r="A33" s="12" t="s">
        <v>21</v>
      </c>
      <c r="B33" s="15" t="s">
        <v>49</v>
      </c>
      <c r="C33" s="1" t="s">
        <v>10</v>
      </c>
      <c r="D33" s="1" t="s">
        <v>11</v>
      </c>
      <c r="E33" s="1" t="s">
        <v>55</v>
      </c>
      <c r="F33" s="2">
        <v>564.84</v>
      </c>
      <c r="G33" s="2"/>
      <c r="H33" s="2">
        <v>523</v>
      </c>
      <c r="I33" s="2">
        <f>F33-H33</f>
        <v>41.840000000000032</v>
      </c>
      <c r="J33" s="3">
        <f t="shared" si="0"/>
        <v>8.0000000000000057E-2</v>
      </c>
    </row>
    <row r="34" spans="1:10" x14ac:dyDescent="0.25">
      <c r="B34" s="15" t="s">
        <v>49</v>
      </c>
      <c r="C34" s="1" t="s">
        <v>12</v>
      </c>
      <c r="D34" s="1" t="s">
        <v>13</v>
      </c>
      <c r="E34" s="1" t="s">
        <v>55</v>
      </c>
      <c r="F34" s="2">
        <v>418.78</v>
      </c>
      <c r="G34" s="2"/>
      <c r="H34" s="2">
        <v>387.76</v>
      </c>
      <c r="I34" s="2">
        <f>F34-H34</f>
        <v>31.019999999999982</v>
      </c>
      <c r="J34" s="3">
        <f t="shared" si="0"/>
        <v>7.9997936868165836E-2</v>
      </c>
    </row>
    <row r="35" spans="1:10" x14ac:dyDescent="0.25">
      <c r="B35" s="15" t="s">
        <v>49</v>
      </c>
      <c r="C35" s="1" t="s">
        <v>14</v>
      </c>
      <c r="D35" s="1" t="s">
        <v>15</v>
      </c>
      <c r="E35" s="1" t="s">
        <v>55</v>
      </c>
      <c r="F35" s="2">
        <v>328.47</v>
      </c>
      <c r="G35" s="2"/>
      <c r="H35" s="2">
        <v>304.14</v>
      </c>
      <c r="I35" s="2">
        <f>F35-H35</f>
        <v>24.330000000000041</v>
      </c>
      <c r="J35" s="3">
        <f t="shared" si="0"/>
        <v>7.9996054448609327E-2</v>
      </c>
    </row>
    <row r="36" spans="1:10" x14ac:dyDescent="0.25">
      <c r="B36" s="15" t="s">
        <v>49</v>
      </c>
      <c r="C36" s="1" t="s">
        <v>16</v>
      </c>
      <c r="D36" s="1" t="s">
        <v>17</v>
      </c>
      <c r="E36" s="1" t="s">
        <v>55</v>
      </c>
      <c r="F36" s="2">
        <v>288.52</v>
      </c>
      <c r="G36" s="2"/>
      <c r="H36" s="2">
        <v>267.14999999999998</v>
      </c>
      <c r="I36" s="2">
        <f>F36-H36</f>
        <v>21.370000000000005</v>
      </c>
      <c r="J36" s="3">
        <f t="shared" si="0"/>
        <v>7.9992513569155932E-2</v>
      </c>
    </row>
    <row r="37" spans="1:10" x14ac:dyDescent="0.25">
      <c r="B37" s="15" t="s">
        <v>50</v>
      </c>
      <c r="C37" s="1" t="s">
        <v>8</v>
      </c>
      <c r="D37" s="1" t="s">
        <v>9</v>
      </c>
      <c r="E37" s="1" t="s">
        <v>55</v>
      </c>
      <c r="F37" s="2">
        <v>655.47</v>
      </c>
      <c r="G37" s="2"/>
      <c r="H37" s="2">
        <v>606.91999999999996</v>
      </c>
      <c r="I37" s="2">
        <f>F37-H37</f>
        <v>48.550000000000068</v>
      </c>
      <c r="J37" s="3">
        <f t="shared" si="0"/>
        <v>7.9994068410993324E-2</v>
      </c>
    </row>
    <row r="38" spans="1:10" x14ac:dyDescent="0.25">
      <c r="B38" s="15" t="s">
        <v>50</v>
      </c>
      <c r="C38" s="1" t="s">
        <v>10</v>
      </c>
      <c r="D38" s="1" t="s">
        <v>11</v>
      </c>
      <c r="E38" s="1" t="s">
        <v>55</v>
      </c>
      <c r="F38" s="2">
        <v>655.47</v>
      </c>
      <c r="G38" s="2"/>
      <c r="H38" s="2">
        <v>606.91999999999996</v>
      </c>
      <c r="I38" s="2">
        <f>F38-H38</f>
        <v>48.550000000000068</v>
      </c>
      <c r="J38" s="3">
        <f t="shared" si="0"/>
        <v>7.9994068410993324E-2</v>
      </c>
    </row>
    <row r="39" spans="1:10" x14ac:dyDescent="0.25">
      <c r="B39" s="15" t="s">
        <v>50</v>
      </c>
      <c r="C39" s="1" t="s">
        <v>12</v>
      </c>
      <c r="D39" s="1" t="s">
        <v>13</v>
      </c>
      <c r="E39" s="1" t="s">
        <v>55</v>
      </c>
      <c r="F39" s="2">
        <v>477.22</v>
      </c>
      <c r="G39" s="2"/>
      <c r="H39" s="2">
        <v>441.87</v>
      </c>
      <c r="I39" s="2">
        <f>F39-H39</f>
        <v>35.350000000000023</v>
      </c>
      <c r="J39" s="3">
        <f t="shared" si="0"/>
        <v>8.0000905243623743E-2</v>
      </c>
    </row>
    <row r="40" spans="1:10" x14ac:dyDescent="0.25">
      <c r="B40" s="15" t="s">
        <v>50</v>
      </c>
      <c r="C40" s="1" t="s">
        <v>14</v>
      </c>
      <c r="D40" s="1" t="s">
        <v>15</v>
      </c>
      <c r="E40" s="1" t="s">
        <v>55</v>
      </c>
      <c r="F40" s="2">
        <v>374.76</v>
      </c>
      <c r="G40" s="2"/>
      <c r="H40" s="2">
        <v>347</v>
      </c>
      <c r="I40" s="2">
        <f>F40-H40</f>
        <v>27.759999999999991</v>
      </c>
      <c r="J40" s="3">
        <f t="shared" si="0"/>
        <v>7.9999999999999974E-2</v>
      </c>
    </row>
    <row r="41" spans="1:10" x14ac:dyDescent="0.25">
      <c r="B41" s="15" t="s">
        <v>50</v>
      </c>
      <c r="C41" s="1" t="s">
        <v>16</v>
      </c>
      <c r="D41" s="1" t="s">
        <v>17</v>
      </c>
      <c r="E41" s="1" t="s">
        <v>55</v>
      </c>
      <c r="F41" s="2">
        <v>336.95</v>
      </c>
      <c r="G41" s="2"/>
      <c r="H41" s="2">
        <v>311.99</v>
      </c>
      <c r="I41" s="2">
        <f>F41-H41</f>
        <v>24.95999999999998</v>
      </c>
      <c r="J41" s="3">
        <f t="shared" si="0"/>
        <v>8.000256418474945E-2</v>
      </c>
    </row>
    <row r="42" spans="1:10" x14ac:dyDescent="0.25">
      <c r="B42" s="15" t="s">
        <v>51</v>
      </c>
      <c r="C42" s="1" t="s">
        <v>8</v>
      </c>
      <c r="D42" s="1" t="s">
        <v>9</v>
      </c>
      <c r="E42" s="1" t="s">
        <v>55</v>
      </c>
      <c r="F42" s="2">
        <v>1005.41</v>
      </c>
      <c r="G42" s="2"/>
      <c r="H42" s="2">
        <v>924.89</v>
      </c>
      <c r="I42" s="2">
        <f>F42-H42</f>
        <v>80.519999999999982</v>
      </c>
      <c r="J42" s="3">
        <f t="shared" si="0"/>
        <v>8.7059001611002371E-2</v>
      </c>
    </row>
    <row r="43" spans="1:10" x14ac:dyDescent="0.25">
      <c r="B43" s="15" t="s">
        <v>51</v>
      </c>
      <c r="C43" s="1" t="s">
        <v>10</v>
      </c>
      <c r="D43" s="1" t="s">
        <v>11</v>
      </c>
      <c r="E43" s="1" t="s">
        <v>55</v>
      </c>
      <c r="F43" s="2">
        <v>743.58</v>
      </c>
      <c r="G43" s="2"/>
      <c r="H43" s="2">
        <v>685.68</v>
      </c>
      <c r="I43" s="2">
        <f>F43-H43</f>
        <v>57.900000000000091</v>
      </c>
      <c r="J43" s="3">
        <f t="shared" si="0"/>
        <v>8.444172208610444E-2</v>
      </c>
    </row>
    <row r="44" spans="1:10" x14ac:dyDescent="0.25">
      <c r="B44" s="15" t="s">
        <v>51</v>
      </c>
      <c r="C44" s="1" t="s">
        <v>12</v>
      </c>
      <c r="D44" s="1" t="s">
        <v>13</v>
      </c>
      <c r="E44" s="1" t="s">
        <v>55</v>
      </c>
      <c r="F44" s="2">
        <v>557.32000000000005</v>
      </c>
      <c r="G44" s="2"/>
      <c r="H44" s="2">
        <v>514.20000000000005</v>
      </c>
      <c r="I44" s="2">
        <f>F44-H44</f>
        <v>43.120000000000005</v>
      </c>
      <c r="J44" s="3">
        <f t="shared" si="0"/>
        <v>8.3858420847919099E-2</v>
      </c>
    </row>
    <row r="45" spans="1:10" x14ac:dyDescent="0.25">
      <c r="B45" s="15" t="s">
        <v>51</v>
      </c>
      <c r="C45" s="1" t="s">
        <v>14</v>
      </c>
      <c r="D45" s="1" t="s">
        <v>15</v>
      </c>
      <c r="E45" s="1" t="s">
        <v>55</v>
      </c>
      <c r="F45" s="2">
        <v>434.09</v>
      </c>
      <c r="G45" s="2"/>
      <c r="H45" s="2">
        <v>401.47</v>
      </c>
      <c r="I45" s="2">
        <f>F45-H45</f>
        <v>32.619999999999948</v>
      </c>
      <c r="J45" s="3">
        <f t="shared" si="0"/>
        <v>8.1251401100953857E-2</v>
      </c>
    </row>
    <row r="46" spans="1:10" x14ac:dyDescent="0.25">
      <c r="B46" s="15" t="s">
        <v>51</v>
      </c>
      <c r="C46" s="1" t="s">
        <v>16</v>
      </c>
      <c r="D46" s="1" t="s">
        <v>17</v>
      </c>
      <c r="E46" s="1" t="s">
        <v>55</v>
      </c>
      <c r="F46" s="2">
        <v>389.06</v>
      </c>
      <c r="G46" s="2"/>
      <c r="H46" s="2">
        <v>360.24</v>
      </c>
      <c r="I46" s="2">
        <f>F46-H46</f>
        <v>28.819999999999993</v>
      </c>
      <c r="J46" s="3">
        <f t="shared" si="0"/>
        <v>8.000222074172772E-2</v>
      </c>
    </row>
    <row r="47" spans="1:10" x14ac:dyDescent="0.25">
      <c r="B47" s="15" t="s">
        <v>52</v>
      </c>
      <c r="C47" s="1" t="s">
        <v>8</v>
      </c>
      <c r="D47" s="1" t="s">
        <v>9</v>
      </c>
      <c r="E47" s="1" t="s">
        <v>55</v>
      </c>
      <c r="F47" s="2">
        <v>1241.8</v>
      </c>
      <c r="G47" s="2"/>
      <c r="H47" s="2">
        <v>1118.74</v>
      </c>
      <c r="I47" s="2">
        <f>F47-H47</f>
        <v>123.05999999999995</v>
      </c>
      <c r="J47" s="3">
        <f t="shared" si="0"/>
        <v>0.10999874859216614</v>
      </c>
    </row>
    <row r="48" spans="1:10" x14ac:dyDescent="0.25">
      <c r="B48" s="15" t="s">
        <v>52</v>
      </c>
      <c r="C48" s="1" t="s">
        <v>10</v>
      </c>
      <c r="D48" s="1" t="s">
        <v>11</v>
      </c>
      <c r="E48" s="1" t="s">
        <v>55</v>
      </c>
      <c r="F48" s="2">
        <v>910.37</v>
      </c>
      <c r="G48" s="2"/>
      <c r="H48" s="2">
        <v>820.15</v>
      </c>
      <c r="I48" s="2">
        <f>F48-H48</f>
        <v>90.220000000000027</v>
      </c>
      <c r="J48" s="3">
        <f t="shared" si="0"/>
        <v>0.11000426751204051</v>
      </c>
    </row>
    <row r="49" spans="1:10" x14ac:dyDescent="0.25">
      <c r="B49" s="15" t="s">
        <v>52</v>
      </c>
      <c r="C49" s="1" t="s">
        <v>12</v>
      </c>
      <c r="D49" s="1" t="s">
        <v>13</v>
      </c>
      <c r="E49" s="1" t="s">
        <v>55</v>
      </c>
      <c r="F49" s="2">
        <v>693.46</v>
      </c>
      <c r="G49" s="2"/>
      <c r="H49" s="2">
        <v>624.74</v>
      </c>
      <c r="I49" s="2">
        <f>F49-H49</f>
        <v>68.720000000000027</v>
      </c>
      <c r="J49" s="3">
        <f t="shared" si="0"/>
        <v>0.10999775906777223</v>
      </c>
    </row>
    <row r="50" spans="1:10" x14ac:dyDescent="0.25">
      <c r="B50" s="15" t="s">
        <v>52</v>
      </c>
      <c r="C50" s="1" t="s">
        <v>14</v>
      </c>
      <c r="D50" s="1" t="s">
        <v>15</v>
      </c>
      <c r="E50" s="1" t="s">
        <v>55</v>
      </c>
      <c r="F50" s="2">
        <v>534.64</v>
      </c>
      <c r="G50" s="2"/>
      <c r="H50" s="2">
        <v>481.66</v>
      </c>
      <c r="I50" s="2">
        <f>F50-H50</f>
        <v>52.979999999999961</v>
      </c>
      <c r="J50" s="3">
        <f t="shared" si="0"/>
        <v>0.1099946020014117</v>
      </c>
    </row>
    <row r="51" spans="1:10" x14ac:dyDescent="0.25">
      <c r="B51" s="15" t="s">
        <v>52</v>
      </c>
      <c r="C51" s="1" t="s">
        <v>16</v>
      </c>
      <c r="D51" s="1" t="s">
        <v>17</v>
      </c>
      <c r="E51" s="1" t="s">
        <v>55</v>
      </c>
      <c r="F51" s="2">
        <v>476.23</v>
      </c>
      <c r="G51" s="2"/>
      <c r="H51" s="2">
        <v>429.04</v>
      </c>
      <c r="I51" s="2">
        <f>F51-H51</f>
        <v>47.19</v>
      </c>
      <c r="J51" s="3">
        <f t="shared" si="0"/>
        <v>0.10998974454596307</v>
      </c>
    </row>
    <row r="52" spans="1:10" x14ac:dyDescent="0.25">
      <c r="B52" s="15" t="s">
        <v>56</v>
      </c>
      <c r="C52" s="1" t="s">
        <v>8</v>
      </c>
      <c r="D52" s="1" t="s">
        <v>9</v>
      </c>
      <c r="E52" s="1" t="s">
        <v>55</v>
      </c>
      <c r="F52" s="2">
        <v>1737.96</v>
      </c>
      <c r="G52" s="2"/>
      <c r="H52" s="2"/>
      <c r="I52" s="2"/>
      <c r="J52" s="3"/>
    </row>
    <row r="53" spans="1:10" x14ac:dyDescent="0.25">
      <c r="B53" s="15" t="s">
        <v>56</v>
      </c>
      <c r="C53" s="1" t="s">
        <v>10</v>
      </c>
      <c r="D53" s="1" t="s">
        <v>11</v>
      </c>
      <c r="E53" s="1" t="s">
        <v>55</v>
      </c>
      <c r="F53" s="2">
        <v>1300.18</v>
      </c>
      <c r="G53" s="2"/>
      <c r="H53" s="2"/>
      <c r="I53" s="2"/>
      <c r="J53" s="3"/>
    </row>
    <row r="54" spans="1:10" x14ac:dyDescent="0.25">
      <c r="B54" s="15" t="s">
        <v>56</v>
      </c>
      <c r="C54" s="1" t="s">
        <v>12</v>
      </c>
      <c r="D54" s="1" t="s">
        <v>13</v>
      </c>
      <c r="E54" s="1" t="s">
        <v>55</v>
      </c>
      <c r="F54" s="2">
        <v>994.84</v>
      </c>
      <c r="G54" s="2"/>
      <c r="H54" s="2"/>
      <c r="I54" s="2"/>
      <c r="J54" s="3"/>
    </row>
    <row r="55" spans="1:10" x14ac:dyDescent="0.25">
      <c r="B55" s="15" t="s">
        <v>56</v>
      </c>
      <c r="C55" s="1" t="s">
        <v>14</v>
      </c>
      <c r="D55" s="1" t="s">
        <v>15</v>
      </c>
      <c r="E55" s="1" t="s">
        <v>55</v>
      </c>
      <c r="F55" s="2">
        <v>759.06</v>
      </c>
      <c r="G55" s="2"/>
      <c r="H55" s="2"/>
      <c r="I55" s="2"/>
      <c r="J55" s="3"/>
    </row>
    <row r="56" spans="1:10" x14ac:dyDescent="0.25">
      <c r="B56" s="15" t="s">
        <v>56</v>
      </c>
      <c r="C56" s="1" t="s">
        <v>16</v>
      </c>
      <c r="D56" s="1" t="s">
        <v>17</v>
      </c>
      <c r="E56" s="1" t="s">
        <v>55</v>
      </c>
      <c r="F56" s="2">
        <v>677.09</v>
      </c>
      <c r="G56" s="2"/>
      <c r="H56" s="2"/>
      <c r="I56" s="2"/>
      <c r="J56" s="3"/>
    </row>
    <row r="57" spans="1:10" x14ac:dyDescent="0.25">
      <c r="F57" s="2"/>
      <c r="G57" s="2"/>
      <c r="H57" s="2"/>
      <c r="I57" s="2"/>
      <c r="J57" s="3"/>
    </row>
    <row r="58" spans="1:10" x14ac:dyDescent="0.25">
      <c r="A58" s="12" t="s">
        <v>22</v>
      </c>
      <c r="B58" s="1" t="s">
        <v>23</v>
      </c>
      <c r="C58" s="1" t="s">
        <v>8</v>
      </c>
      <c r="D58" s="1" t="s">
        <v>24</v>
      </c>
      <c r="F58" s="2">
        <v>151.76</v>
      </c>
      <c r="G58" s="2"/>
      <c r="H58" s="2">
        <v>132.49</v>
      </c>
      <c r="I58" s="2">
        <f>F58-H58</f>
        <v>19.269999999999982</v>
      </c>
      <c r="J58" s="3">
        <f t="shared" si="0"/>
        <v>0.14544493924069726</v>
      </c>
    </row>
    <row r="59" spans="1:10" x14ac:dyDescent="0.25">
      <c r="C59" s="1" t="s">
        <v>10</v>
      </c>
      <c r="D59" s="1" t="s">
        <v>25</v>
      </c>
      <c r="F59" s="2">
        <v>95.72</v>
      </c>
      <c r="G59" s="2"/>
      <c r="H59" s="2">
        <v>83.2</v>
      </c>
      <c r="I59" s="2">
        <f>F59-H59</f>
        <v>12.519999999999996</v>
      </c>
      <c r="J59" s="3">
        <f t="shared" si="0"/>
        <v>0.15048076923076917</v>
      </c>
    </row>
    <row r="60" spans="1:10" x14ac:dyDescent="0.25">
      <c r="C60" s="1" t="s">
        <v>12</v>
      </c>
      <c r="D60" s="1" t="s">
        <v>26</v>
      </c>
      <c r="F60" s="2">
        <v>69.34</v>
      </c>
      <c r="G60" s="2"/>
      <c r="H60" s="2">
        <v>60.1</v>
      </c>
      <c r="I60" s="2">
        <f>F60-H60</f>
        <v>9.240000000000002</v>
      </c>
      <c r="J60" s="3">
        <f t="shared" si="0"/>
        <v>0.15374376039933446</v>
      </c>
    </row>
    <row r="61" spans="1:10" x14ac:dyDescent="0.25">
      <c r="F61" s="2"/>
      <c r="G61" s="2"/>
      <c r="H61" s="2"/>
      <c r="I61" s="2"/>
      <c r="J61" s="3"/>
    </row>
    <row r="62" spans="1:10" x14ac:dyDescent="0.25">
      <c r="A62" s="12" t="s">
        <v>57</v>
      </c>
      <c r="B62" s="1" t="s">
        <v>7</v>
      </c>
      <c r="C62" s="1" t="s">
        <v>8</v>
      </c>
      <c r="D62" s="1" t="s">
        <v>27</v>
      </c>
      <c r="F62" s="2">
        <v>197.05</v>
      </c>
      <c r="G62" s="2"/>
      <c r="H62" s="2">
        <v>171.35</v>
      </c>
      <c r="I62" s="2">
        <f>F62-H62</f>
        <v>25.700000000000017</v>
      </c>
      <c r="J62" s="3">
        <f t="shared" si="0"/>
        <v>0.14998540997957407</v>
      </c>
    </row>
    <row r="63" spans="1:10" x14ac:dyDescent="0.25">
      <c r="C63" s="1" t="s">
        <v>10</v>
      </c>
      <c r="D63" s="1" t="s">
        <v>28</v>
      </c>
      <c r="F63" s="2">
        <v>138.91</v>
      </c>
      <c r="G63" s="2"/>
      <c r="H63" s="2">
        <v>120.79</v>
      </c>
      <c r="I63" s="2">
        <f>F63-H63</f>
        <v>18.11999999999999</v>
      </c>
      <c r="J63" s="3">
        <f t="shared" si="0"/>
        <v>0.15001241824654349</v>
      </c>
    </row>
    <row r="64" spans="1:10" x14ac:dyDescent="0.25">
      <c r="B64" s="1" t="s">
        <v>18</v>
      </c>
      <c r="C64" s="1" t="s">
        <v>8</v>
      </c>
      <c r="D64" s="1" t="s">
        <v>27</v>
      </c>
      <c r="F64" s="2">
        <v>234.93</v>
      </c>
      <c r="G64" s="2"/>
      <c r="H64" s="2">
        <v>204.29</v>
      </c>
      <c r="I64" s="2">
        <f>F64-H64</f>
        <v>30.640000000000015</v>
      </c>
      <c r="J64" s="3">
        <f t="shared" si="0"/>
        <v>0.14998286749229045</v>
      </c>
    </row>
    <row r="65" spans="1:10" x14ac:dyDescent="0.25">
      <c r="C65" s="1" t="s">
        <v>10</v>
      </c>
      <c r="D65" s="1" t="s">
        <v>28</v>
      </c>
      <c r="F65" s="2">
        <v>166.57</v>
      </c>
      <c r="G65" s="2"/>
      <c r="H65" s="2">
        <v>144.84</v>
      </c>
      <c r="I65" s="2">
        <f>F65-H65</f>
        <v>21.72999999999999</v>
      </c>
      <c r="J65" s="3">
        <f t="shared" si="0"/>
        <v>0.15002761668047493</v>
      </c>
    </row>
    <row r="66" spans="1:10" x14ac:dyDescent="0.25">
      <c r="B66" s="1" t="s">
        <v>19</v>
      </c>
      <c r="C66" s="1" t="s">
        <v>8</v>
      </c>
      <c r="D66" s="1" t="s">
        <v>27</v>
      </c>
      <c r="F66" s="2">
        <v>321.52</v>
      </c>
      <c r="G66" s="2"/>
      <c r="H66" s="2">
        <v>279.58</v>
      </c>
      <c r="I66" s="2">
        <f>F66-H66</f>
        <v>41.94</v>
      </c>
      <c r="J66" s="3">
        <f t="shared" si="0"/>
        <v>0.15001073038128621</v>
      </c>
    </row>
    <row r="67" spans="1:10" x14ac:dyDescent="0.25">
      <c r="C67" s="1" t="s">
        <v>10</v>
      </c>
      <c r="D67" s="1" t="s">
        <v>28</v>
      </c>
      <c r="F67" s="2">
        <v>226.62</v>
      </c>
      <c r="G67" s="2"/>
      <c r="H67" s="2">
        <v>197.06</v>
      </c>
      <c r="I67" s="2">
        <f>F67-H67</f>
        <v>29.560000000000002</v>
      </c>
      <c r="J67" s="3">
        <f t="shared" si="0"/>
        <v>0.15000507459656959</v>
      </c>
    </row>
    <row r="68" spans="1:10" x14ac:dyDescent="0.25">
      <c r="B68" s="1" t="s">
        <v>20</v>
      </c>
      <c r="C68" s="1" t="s">
        <v>8</v>
      </c>
      <c r="D68" s="1" t="s">
        <v>27</v>
      </c>
      <c r="F68" s="2">
        <v>408.95</v>
      </c>
      <c r="G68" s="2"/>
      <c r="H68" s="2">
        <v>355.61</v>
      </c>
      <c r="I68" s="2">
        <f>F68-H68</f>
        <v>53.339999999999975</v>
      </c>
      <c r="J68" s="3">
        <f t="shared" si="0"/>
        <v>0.1499957818958971</v>
      </c>
    </row>
    <row r="69" spans="1:10" x14ac:dyDescent="0.25">
      <c r="C69" s="1" t="s">
        <v>10</v>
      </c>
      <c r="D69" s="1" t="s">
        <v>28</v>
      </c>
      <c r="F69" s="2">
        <v>272.73</v>
      </c>
      <c r="G69" s="2"/>
      <c r="H69" s="2">
        <v>237.16</v>
      </c>
      <c r="I69" s="2">
        <f>F69-H69</f>
        <v>35.570000000000022</v>
      </c>
      <c r="J69" s="3">
        <f t="shared" si="0"/>
        <v>0.14998313374936761</v>
      </c>
    </row>
    <row r="70" spans="1:10" x14ac:dyDescent="0.25">
      <c r="F70" s="2"/>
      <c r="G70" s="2"/>
      <c r="H70" s="2"/>
      <c r="I70" s="2"/>
      <c r="J70" s="3"/>
    </row>
    <row r="71" spans="1:10" x14ac:dyDescent="0.25">
      <c r="A71" s="12" t="s">
        <v>58</v>
      </c>
      <c r="B71" s="1" t="s">
        <v>7</v>
      </c>
      <c r="C71" s="1" t="s">
        <v>8</v>
      </c>
      <c r="D71" s="1" t="s">
        <v>27</v>
      </c>
      <c r="F71" s="2">
        <v>227.44</v>
      </c>
      <c r="G71" s="2"/>
      <c r="H71" s="2">
        <v>171.35</v>
      </c>
      <c r="I71" s="2">
        <f>F71-H71</f>
        <v>56.09</v>
      </c>
      <c r="J71" s="3">
        <f t="shared" ref="J71:J79" si="1">I71/H71</f>
        <v>0.32734169827837761</v>
      </c>
    </row>
    <row r="72" spans="1:10" x14ac:dyDescent="0.25">
      <c r="C72" s="1" t="s">
        <v>10</v>
      </c>
      <c r="D72" s="1" t="s">
        <v>28</v>
      </c>
      <c r="F72" s="2">
        <v>181.64</v>
      </c>
      <c r="G72" s="2"/>
      <c r="H72" s="2">
        <v>120.79</v>
      </c>
      <c r="I72" s="2">
        <f>F72-H72</f>
        <v>60.84999999999998</v>
      </c>
      <c r="J72" s="3">
        <f t="shared" si="1"/>
        <v>0.50376686811822147</v>
      </c>
    </row>
    <row r="73" spans="1:10" x14ac:dyDescent="0.25">
      <c r="B73" s="1" t="s">
        <v>18</v>
      </c>
      <c r="C73" s="1" t="s">
        <v>8</v>
      </c>
      <c r="D73" s="1" t="s">
        <v>27</v>
      </c>
      <c r="F73" s="2">
        <v>260.89999999999998</v>
      </c>
      <c r="G73" s="2"/>
      <c r="H73" s="2">
        <v>204.29</v>
      </c>
      <c r="I73" s="2">
        <f>F73-H73</f>
        <v>56.609999999999985</v>
      </c>
      <c r="J73" s="3">
        <f t="shared" si="1"/>
        <v>0.27710607469773357</v>
      </c>
    </row>
    <row r="74" spans="1:10" x14ac:dyDescent="0.25">
      <c r="C74" s="1" t="s">
        <v>10</v>
      </c>
      <c r="D74" s="1" t="s">
        <v>28</v>
      </c>
      <c r="F74" s="2">
        <v>206.83</v>
      </c>
      <c r="G74" s="2"/>
      <c r="H74" s="2">
        <v>144.84</v>
      </c>
      <c r="I74" s="2">
        <f>F74-H74</f>
        <v>61.990000000000009</v>
      </c>
      <c r="J74" s="3">
        <f t="shared" si="1"/>
        <v>0.42798950566141952</v>
      </c>
    </row>
    <row r="75" spans="1:10" x14ac:dyDescent="0.25">
      <c r="B75" s="1" t="s">
        <v>19</v>
      </c>
      <c r="C75" s="1" t="s">
        <v>8</v>
      </c>
      <c r="D75" s="1" t="s">
        <v>27</v>
      </c>
      <c r="F75" s="2">
        <v>351.62</v>
      </c>
      <c r="G75" s="2"/>
      <c r="H75" s="2">
        <v>279.58</v>
      </c>
      <c r="I75" s="2">
        <f>F75-H75</f>
        <v>72.04000000000002</v>
      </c>
      <c r="J75" s="3">
        <f t="shared" si="1"/>
        <v>0.25767222261964384</v>
      </c>
    </row>
    <row r="76" spans="1:10" x14ac:dyDescent="0.25">
      <c r="C76" s="1" t="s">
        <v>10</v>
      </c>
      <c r="D76" s="1" t="s">
        <v>28</v>
      </c>
      <c r="F76" s="2">
        <v>282.83</v>
      </c>
      <c r="G76" s="2"/>
      <c r="H76" s="2">
        <v>197.06</v>
      </c>
      <c r="I76" s="2">
        <f>F76-H76</f>
        <v>85.769999999999982</v>
      </c>
      <c r="J76" s="3">
        <f t="shared" si="1"/>
        <v>0.43524814777225201</v>
      </c>
    </row>
    <row r="77" spans="1:10" x14ac:dyDescent="0.25">
      <c r="B77" s="1" t="s">
        <v>20</v>
      </c>
      <c r="C77" s="1" t="s">
        <v>8</v>
      </c>
      <c r="D77" s="1" t="s">
        <v>27</v>
      </c>
      <c r="F77" s="2">
        <v>436.36</v>
      </c>
      <c r="G77" s="2"/>
      <c r="H77" s="2">
        <v>355.61</v>
      </c>
      <c r="I77" s="2">
        <f>F77-H77</f>
        <v>80.75</v>
      </c>
      <c r="J77" s="3">
        <f t="shared" si="1"/>
        <v>0.22707460420123168</v>
      </c>
    </row>
    <row r="78" spans="1:10" x14ac:dyDescent="0.25">
      <c r="C78" s="1" t="s">
        <v>10</v>
      </c>
      <c r="D78" s="1" t="s">
        <v>28</v>
      </c>
      <c r="F78" s="2">
        <v>333.5</v>
      </c>
      <c r="G78" s="2"/>
      <c r="H78" s="2">
        <v>237.16</v>
      </c>
      <c r="I78" s="2">
        <f>F78-H78</f>
        <v>96.34</v>
      </c>
      <c r="J78" s="3">
        <f t="shared" si="1"/>
        <v>0.40622364648338677</v>
      </c>
    </row>
    <row r="79" spans="1:10" x14ac:dyDescent="0.25">
      <c r="F79" s="2"/>
      <c r="G79" s="2"/>
      <c r="H79" s="2"/>
      <c r="I79" s="2"/>
      <c r="J79" s="3"/>
    </row>
    <row r="80" spans="1:10" x14ac:dyDescent="0.25">
      <c r="A80" s="12" t="s">
        <v>29</v>
      </c>
      <c r="B80" s="1" t="s">
        <v>23</v>
      </c>
      <c r="C80" s="1" t="s">
        <v>8</v>
      </c>
      <c r="D80" s="1" t="s">
        <v>30</v>
      </c>
      <c r="F80" s="2">
        <v>169.77</v>
      </c>
      <c r="G80" s="2"/>
      <c r="H80" s="2">
        <v>147.63</v>
      </c>
      <c r="I80" s="2">
        <f>F80-H80</f>
        <v>22.140000000000015</v>
      </c>
      <c r="J80" s="3">
        <f t="shared" si="0"/>
        <v>0.14996951839057113</v>
      </c>
    </row>
    <row r="81" spans="1:11" x14ac:dyDescent="0.25">
      <c r="C81" s="1" t="s">
        <v>10</v>
      </c>
      <c r="D81" s="1" t="s">
        <v>31</v>
      </c>
      <c r="F81" s="2">
        <v>120.9</v>
      </c>
      <c r="H81" s="2">
        <v>105.97</v>
      </c>
      <c r="I81" s="2">
        <f>F81-H81</f>
        <v>14.930000000000007</v>
      </c>
      <c r="J81" s="3">
        <f t="shared" si="0"/>
        <v>0.14088893082948012</v>
      </c>
    </row>
    <row r="82" spans="1:11" x14ac:dyDescent="0.25">
      <c r="D82" s="2"/>
      <c r="F82" s="2"/>
      <c r="H82" s="2"/>
      <c r="I82" s="2"/>
      <c r="J82" s="3"/>
    </row>
    <row r="85" spans="1:11" ht="15.75" thickBot="1" x14ac:dyDescent="0.3"/>
    <row r="86" spans="1:11" s="4" customFormat="1" ht="135" x14ac:dyDescent="0.25">
      <c r="A86" s="14" t="s">
        <v>34</v>
      </c>
      <c r="C86" s="5" t="s">
        <v>35</v>
      </c>
      <c r="D86" s="5" t="s">
        <v>4</v>
      </c>
      <c r="F86" s="6" t="s">
        <v>36</v>
      </c>
      <c r="G86" s="7" t="s">
        <v>37</v>
      </c>
      <c r="H86" s="6" t="s">
        <v>36</v>
      </c>
      <c r="I86" s="7" t="s">
        <v>37</v>
      </c>
      <c r="K86"/>
    </row>
    <row r="87" spans="1:11" x14ac:dyDescent="0.25">
      <c r="A87" s="12" t="s">
        <v>38</v>
      </c>
      <c r="C87" s="1" t="s">
        <v>8</v>
      </c>
      <c r="D87" s="1" t="s">
        <v>39</v>
      </c>
      <c r="F87" s="8">
        <v>109.01</v>
      </c>
      <c r="G87" s="9">
        <v>97.17</v>
      </c>
      <c r="H87" s="8">
        <v>99.1</v>
      </c>
      <c r="I87" s="9">
        <v>88.34</v>
      </c>
    </row>
    <row r="88" spans="1:11" x14ac:dyDescent="0.25">
      <c r="C88" s="1" t="s">
        <v>10</v>
      </c>
      <c r="D88" s="1" t="s">
        <v>40</v>
      </c>
      <c r="F88" s="8">
        <v>59.46</v>
      </c>
      <c r="G88" s="9">
        <v>52.12</v>
      </c>
      <c r="H88" s="8">
        <v>54.05</v>
      </c>
      <c r="I88" s="9">
        <v>47.38</v>
      </c>
    </row>
    <row r="89" spans="1:11" x14ac:dyDescent="0.25">
      <c r="C89" s="1" t="s">
        <v>12</v>
      </c>
      <c r="D89" s="1" t="s">
        <v>41</v>
      </c>
      <c r="F89" s="8">
        <v>42.61</v>
      </c>
      <c r="G89" s="9">
        <v>36.81</v>
      </c>
      <c r="H89" s="8">
        <v>38.74</v>
      </c>
      <c r="I89" s="9">
        <v>33.46</v>
      </c>
    </row>
    <row r="90" spans="1:11" x14ac:dyDescent="0.25">
      <c r="C90" s="1" t="s">
        <v>14</v>
      </c>
      <c r="D90" s="1" t="s">
        <v>42</v>
      </c>
      <c r="F90" s="8">
        <v>33.11</v>
      </c>
      <c r="G90" s="9">
        <v>28.17</v>
      </c>
      <c r="H90" s="8">
        <v>30.1</v>
      </c>
      <c r="I90" s="9">
        <v>25.61</v>
      </c>
    </row>
    <row r="91" spans="1:11" x14ac:dyDescent="0.25">
      <c r="C91" s="1" t="s">
        <v>16</v>
      </c>
      <c r="D91" s="1" t="s">
        <v>43</v>
      </c>
      <c r="F91" s="8">
        <v>23.74</v>
      </c>
      <c r="G91" s="9">
        <v>19.649999999999999</v>
      </c>
      <c r="H91" s="8">
        <v>21.58</v>
      </c>
      <c r="I91" s="9">
        <v>17.86</v>
      </c>
    </row>
    <row r="92" spans="1:11" x14ac:dyDescent="0.25">
      <c r="F92" s="8"/>
      <c r="G92" s="9">
        <v>26.11</v>
      </c>
      <c r="H92" s="8"/>
      <c r="I92" s="9"/>
    </row>
    <row r="93" spans="1:11" x14ac:dyDescent="0.25">
      <c r="A93" s="12" t="s">
        <v>44</v>
      </c>
      <c r="C93" s="1" t="s">
        <v>8</v>
      </c>
      <c r="D93" s="1" t="s">
        <v>45</v>
      </c>
      <c r="F93" s="8">
        <v>29.36</v>
      </c>
      <c r="G93" s="9">
        <v>14.48</v>
      </c>
      <c r="H93" s="8">
        <v>26.69</v>
      </c>
      <c r="I93" s="9">
        <v>23.74</v>
      </c>
    </row>
    <row r="94" spans="1:11" x14ac:dyDescent="0.25">
      <c r="C94" s="1" t="s">
        <v>10</v>
      </c>
      <c r="D94" s="1" t="s">
        <v>46</v>
      </c>
      <c r="F94" s="8">
        <v>17</v>
      </c>
      <c r="G94" s="9">
        <v>7.79</v>
      </c>
      <c r="H94" s="8">
        <v>15.45</v>
      </c>
      <c r="I94" s="9">
        <v>13.16</v>
      </c>
    </row>
    <row r="95" spans="1:11" ht="15.75" thickBot="1" x14ac:dyDescent="0.3">
      <c r="C95" s="1" t="s">
        <v>12</v>
      </c>
      <c r="D95" s="1" t="s">
        <v>47</v>
      </c>
      <c r="F95" s="10">
        <v>9.94</v>
      </c>
      <c r="G95" s="11">
        <v>7.08</v>
      </c>
      <c r="H95" s="10">
        <v>9.0399999999999991</v>
      </c>
      <c r="I95" s="11">
        <v>7.08</v>
      </c>
    </row>
  </sheetData>
  <printOptions gridLines="1"/>
  <pageMargins left="0.45" right="0.2" top="0.5" bottom="0.25" header="0.3" footer="0.3"/>
  <pageSetup paperSize="5" scale="87" fitToHeight="3" orientation="landscape" horizontalDpi="0" verticalDpi="0" r:id="rId1"/>
  <rowBreaks count="1" manualBreakCount="1"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Stanalonis &amp; Assoc</dc:creator>
  <cp:lastModifiedBy>Stanalonis &amp; Assoc</cp:lastModifiedBy>
  <cp:lastPrinted>2024-04-18T15:46:55Z</cp:lastPrinted>
  <dcterms:created xsi:type="dcterms:W3CDTF">2021-12-30T16:15:16Z</dcterms:created>
  <dcterms:modified xsi:type="dcterms:W3CDTF">2024-04-18T15:46:57Z</dcterms:modified>
</cp:coreProperties>
</file>